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Secont\Manual Prático de Avaliação PI\SECONT ES\"/>
    </mc:Choice>
  </mc:AlternateContent>
  <xr:revisionPtr revIDLastSave="0" documentId="13_ncr:1_{B15DDF3B-1718-413E-BB4A-95F2AD73F9E7}" xr6:coauthVersionLast="47" xr6:coauthVersionMax="47" xr10:uidLastSave="{00000000-0000-0000-0000-000000000000}"/>
  <bookViews>
    <workbookView xWindow="-21720" yWindow="2490" windowWidth="21840" windowHeight="13140" tabRatio="950" activeTab="1" xr2:uid="{00000000-000D-0000-FFFF-FFFF00000000}"/>
  </bookViews>
  <sheets>
    <sheet name="Instruções" sheetId="34" r:id="rId1"/>
    <sheet name="Resultado" sheetId="20" r:id="rId2"/>
    <sheet name="I. Comp. alta direção" sheetId="14" r:id="rId3"/>
    <sheet name="II. Regras e instrumentos" sheetId="37" r:id="rId4"/>
    <sheet name="III. Efetividade " sheetId="38" r:id="rId5"/>
  </sheets>
  <externalReferences>
    <externalReference r:id="rId6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[1]Plan1!#REF!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[1]Plan1!#REF!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Print_Area" localSheetId="2">'I. Comp. alta direção'!$A$1:$U$97</definedName>
    <definedName name="_xlnm.Print_Area" localSheetId="3">'II. Regras e instrumentos'!$A$1:$U$207</definedName>
    <definedName name="_xlnm.Print_Area" localSheetId="4">'III. Efetividade '!$A$1:$U$52</definedName>
    <definedName name="_xlnm.Print_Area" localSheetId="1">Resultado!$A$1:$H$65</definedName>
    <definedName name="Format">#REF!</definedName>
    <definedName name="Header">#REF!</definedName>
    <definedName name="RawData">#REF!</definedName>
    <definedName name="SAPBEXrevision" hidden="1">11</definedName>
    <definedName name="SAPBEXsysID" hidden="1">"P21"</definedName>
    <definedName name="SAPBEXwbID" hidden="1">"7NXLGUXEEGBYXFXJGPYONLATY"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0" l="1"/>
  <c r="E15" i="20"/>
  <c r="E16" i="20"/>
  <c r="D15" i="20"/>
  <c r="D16" i="20"/>
  <c r="F14" i="20"/>
  <c r="E14" i="20"/>
  <c r="V200" i="37"/>
  <c r="V195" i="37"/>
  <c r="V190" i="37"/>
  <c r="V185" i="37"/>
  <c r="V173" i="37"/>
  <c r="V168" i="37"/>
  <c r="V163" i="37"/>
  <c r="V158" i="37"/>
  <c r="V153" i="37"/>
  <c r="V141" i="37"/>
  <c r="V136" i="37"/>
  <c r="V131" i="37"/>
  <c r="V126" i="37"/>
  <c r="V121" i="37"/>
  <c r="V116" i="37"/>
  <c r="V111" i="37"/>
  <c r="V99" i="37"/>
  <c r="V94" i="37"/>
  <c r="K93" i="37"/>
  <c r="V82" i="37"/>
  <c r="V77" i="37"/>
  <c r="V72" i="37"/>
  <c r="V67" i="37"/>
  <c r="V62" i="37"/>
  <c r="V57" i="37"/>
  <c r="V45" i="37"/>
  <c r="V40" i="37"/>
  <c r="V35" i="37"/>
  <c r="V20" i="38"/>
  <c r="V25" i="38"/>
  <c r="V30" i="38"/>
  <c r="V40" i="38"/>
  <c r="V45" i="38"/>
  <c r="V205" i="37"/>
  <c r="V178" i="37"/>
  <c r="V146" i="37"/>
  <c r="V104" i="37"/>
  <c r="V87" i="37"/>
  <c r="V50" i="37"/>
  <c r="V30" i="37"/>
  <c r="V25" i="37"/>
  <c r="V20" i="37"/>
  <c r="V15" i="37"/>
  <c r="V96" i="14"/>
  <c r="V91" i="14"/>
  <c r="V86" i="14"/>
  <c r="V81" i="14"/>
  <c r="V76" i="14"/>
  <c r="V69" i="14"/>
  <c r="V64" i="14"/>
  <c r="V59" i="14"/>
  <c r="V54" i="14"/>
  <c r="V49" i="14"/>
  <c r="V42" i="14"/>
  <c r="V37" i="14"/>
  <c r="V31" i="14"/>
  <c r="V26" i="14"/>
  <c r="V21" i="14"/>
  <c r="V17" i="14"/>
  <c r="V50" i="38"/>
  <c r="V35" i="38"/>
  <c r="V15" i="38"/>
  <c r="L15" i="14"/>
  <c r="V9" i="37" l="1"/>
  <c r="J15" i="20" s="1"/>
  <c r="K15" i="20" s="1"/>
  <c r="V11" i="14"/>
  <c r="J14" i="20" s="1"/>
  <c r="K14" i="20" s="1"/>
  <c r="V11" i="38"/>
  <c r="V9" i="38" l="1"/>
  <c r="J16" i="20"/>
  <c r="D14" i="20"/>
  <c r="K16" i="20" l="1"/>
  <c r="T9" i="38"/>
  <c r="S9" i="38"/>
  <c r="R9" i="38"/>
  <c r="Q9" i="38"/>
  <c r="P9" i="38"/>
  <c r="O9" i="38"/>
  <c r="N9" i="38"/>
  <c r="M9" i="38"/>
  <c r="T9" i="37"/>
  <c r="S9" i="37"/>
  <c r="R9" i="37"/>
  <c r="Q9" i="37"/>
  <c r="P9" i="37"/>
  <c r="O9" i="37"/>
  <c r="N9" i="37"/>
  <c r="M9" i="37"/>
  <c r="L9" i="37"/>
  <c r="I9" i="37"/>
  <c r="L49" i="38"/>
  <c r="K49" i="38"/>
  <c r="J49" i="38"/>
  <c r="I49" i="38"/>
  <c r="I48" i="38"/>
  <c r="L44" i="38"/>
  <c r="K44" i="38"/>
  <c r="J44" i="38"/>
  <c r="I44" i="38"/>
  <c r="I43" i="38"/>
  <c r="L39" i="38"/>
  <c r="K39" i="38"/>
  <c r="J39" i="38"/>
  <c r="I39" i="38"/>
  <c r="I38" i="38"/>
  <c r="L34" i="38"/>
  <c r="K34" i="38"/>
  <c r="J34" i="38"/>
  <c r="I34" i="38"/>
  <c r="I33" i="38"/>
  <c r="L29" i="38"/>
  <c r="K29" i="38"/>
  <c r="J29" i="38"/>
  <c r="I29" i="38"/>
  <c r="I28" i="38"/>
  <c r="L24" i="38"/>
  <c r="K24" i="38"/>
  <c r="J24" i="38"/>
  <c r="I24" i="38"/>
  <c r="I23" i="38"/>
  <c r="L19" i="38"/>
  <c r="K19" i="38"/>
  <c r="J19" i="38"/>
  <c r="I19" i="38"/>
  <c r="I18" i="38"/>
  <c r="L14" i="38"/>
  <c r="K14" i="38"/>
  <c r="J14" i="38"/>
  <c r="I14" i="38"/>
  <c r="I13" i="38"/>
  <c r="L204" i="37"/>
  <c r="K204" i="37"/>
  <c r="J204" i="37"/>
  <c r="I204" i="37"/>
  <c r="I203" i="37"/>
  <c r="L199" i="37"/>
  <c r="K199" i="37"/>
  <c r="J199" i="37"/>
  <c r="I199" i="37"/>
  <c r="I198" i="37"/>
  <c r="L194" i="37"/>
  <c r="K194" i="37"/>
  <c r="J194" i="37"/>
  <c r="I194" i="37"/>
  <c r="I193" i="37"/>
  <c r="L189" i="37"/>
  <c r="K189" i="37"/>
  <c r="J189" i="37"/>
  <c r="I189" i="37"/>
  <c r="I188" i="37"/>
  <c r="L184" i="37"/>
  <c r="K184" i="37"/>
  <c r="J184" i="37"/>
  <c r="I184" i="37"/>
  <c r="I183" i="37"/>
  <c r="L177" i="37"/>
  <c r="K177" i="37"/>
  <c r="J177" i="37"/>
  <c r="I177" i="37"/>
  <c r="I176" i="37"/>
  <c r="L172" i="37"/>
  <c r="K172" i="37"/>
  <c r="J172" i="37"/>
  <c r="I172" i="37"/>
  <c r="I171" i="37"/>
  <c r="L167" i="37"/>
  <c r="K167" i="37"/>
  <c r="J167" i="37"/>
  <c r="I167" i="37"/>
  <c r="I166" i="37"/>
  <c r="L162" i="37"/>
  <c r="K162" i="37"/>
  <c r="J162" i="37"/>
  <c r="I162" i="37"/>
  <c r="I161" i="37"/>
  <c r="L157" i="37"/>
  <c r="K157" i="37"/>
  <c r="J157" i="37"/>
  <c r="I157" i="37"/>
  <c r="I156" i="37"/>
  <c r="L152" i="37"/>
  <c r="K152" i="37"/>
  <c r="J152" i="37"/>
  <c r="I152" i="37"/>
  <c r="I151" i="37"/>
  <c r="L145" i="37"/>
  <c r="K145" i="37"/>
  <c r="J145" i="37"/>
  <c r="I145" i="37"/>
  <c r="I144" i="37"/>
  <c r="L140" i="37"/>
  <c r="K140" i="37"/>
  <c r="J140" i="37"/>
  <c r="I140" i="37"/>
  <c r="I139" i="37"/>
  <c r="L135" i="37"/>
  <c r="K135" i="37"/>
  <c r="J135" i="37"/>
  <c r="I135" i="37"/>
  <c r="I134" i="37"/>
  <c r="L130" i="37"/>
  <c r="K130" i="37"/>
  <c r="J130" i="37"/>
  <c r="I130" i="37"/>
  <c r="I129" i="37"/>
  <c r="L125" i="37"/>
  <c r="K125" i="37"/>
  <c r="J125" i="37"/>
  <c r="I125" i="37"/>
  <c r="I124" i="37"/>
  <c r="L120" i="37"/>
  <c r="K120" i="37"/>
  <c r="J120" i="37"/>
  <c r="I120" i="37"/>
  <c r="I119" i="37"/>
  <c r="L115" i="37"/>
  <c r="K115" i="37"/>
  <c r="J115" i="37"/>
  <c r="I115" i="37"/>
  <c r="I114" i="37"/>
  <c r="L110" i="37"/>
  <c r="K110" i="37"/>
  <c r="J110" i="37"/>
  <c r="I110" i="37"/>
  <c r="I109" i="37"/>
  <c r="L103" i="37"/>
  <c r="K103" i="37"/>
  <c r="J103" i="37"/>
  <c r="I103" i="37"/>
  <c r="I102" i="37"/>
  <c r="L98" i="37"/>
  <c r="K98" i="37"/>
  <c r="J98" i="37"/>
  <c r="I98" i="37"/>
  <c r="I97" i="37"/>
  <c r="L93" i="37"/>
  <c r="J93" i="37"/>
  <c r="I93" i="37"/>
  <c r="I92" i="37"/>
  <c r="L86" i="37"/>
  <c r="K86" i="37"/>
  <c r="J86" i="37"/>
  <c r="I86" i="37"/>
  <c r="I85" i="37"/>
  <c r="L81" i="37"/>
  <c r="K81" i="37"/>
  <c r="J81" i="37"/>
  <c r="I81" i="37"/>
  <c r="I80" i="37"/>
  <c r="L76" i="37"/>
  <c r="K76" i="37"/>
  <c r="J76" i="37"/>
  <c r="I76" i="37"/>
  <c r="I75" i="37"/>
  <c r="L71" i="37"/>
  <c r="K71" i="37"/>
  <c r="J71" i="37"/>
  <c r="I71" i="37"/>
  <c r="I70" i="37"/>
  <c r="L66" i="37"/>
  <c r="K66" i="37"/>
  <c r="J66" i="37"/>
  <c r="I66" i="37"/>
  <c r="I65" i="37"/>
  <c r="L61" i="37"/>
  <c r="K61" i="37"/>
  <c r="J61" i="37"/>
  <c r="I61" i="37"/>
  <c r="I60" i="37"/>
  <c r="L56" i="37"/>
  <c r="K56" i="37"/>
  <c r="J56" i="37"/>
  <c r="I56" i="37"/>
  <c r="I55" i="37"/>
  <c r="L49" i="37"/>
  <c r="K49" i="37"/>
  <c r="J49" i="37"/>
  <c r="I49" i="37"/>
  <c r="I48" i="37"/>
  <c r="L44" i="37"/>
  <c r="K44" i="37"/>
  <c r="J44" i="37"/>
  <c r="I44" i="37"/>
  <c r="I43" i="37"/>
  <c r="L39" i="37"/>
  <c r="K39" i="37"/>
  <c r="J39" i="37"/>
  <c r="I39" i="37"/>
  <c r="I38" i="37"/>
  <c r="L34" i="37"/>
  <c r="K34" i="37"/>
  <c r="J34" i="37"/>
  <c r="I34" i="37"/>
  <c r="I33" i="37"/>
  <c r="L29" i="37"/>
  <c r="K29" i="37"/>
  <c r="J29" i="37"/>
  <c r="I29" i="37"/>
  <c r="I28" i="37"/>
  <c r="L24" i="37"/>
  <c r="K24" i="37"/>
  <c r="J24" i="37"/>
  <c r="I24" i="37"/>
  <c r="I23" i="37"/>
  <c r="L19" i="37"/>
  <c r="K19" i="37"/>
  <c r="J19" i="37"/>
  <c r="I19" i="37"/>
  <c r="I18" i="37"/>
  <c r="L14" i="37"/>
  <c r="T10" i="14"/>
  <c r="S10" i="14"/>
  <c r="R10" i="14"/>
  <c r="Q10" i="14"/>
  <c r="P10" i="14"/>
  <c r="O10" i="14"/>
  <c r="N10" i="14"/>
  <c r="M10" i="14"/>
  <c r="L10" i="14"/>
  <c r="I10" i="14"/>
  <c r="L94" i="14"/>
  <c r="L89" i="14"/>
  <c r="L84" i="14"/>
  <c r="L79" i="14"/>
  <c r="L74" i="14"/>
  <c r="L67" i="14"/>
  <c r="L62" i="14"/>
  <c r="L57" i="14"/>
  <c r="L52" i="14"/>
  <c r="L47" i="14"/>
  <c r="L40" i="14"/>
  <c r="L35" i="14"/>
  <c r="L30" i="14"/>
  <c r="L25" i="14"/>
  <c r="L20" i="14"/>
  <c r="I9" i="38" l="1"/>
  <c r="L9" i="38"/>
  <c r="J9" i="38"/>
  <c r="J9" i="37"/>
  <c r="K9" i="38"/>
  <c r="K14" i="37" l="1"/>
  <c r="K9" i="37" s="1"/>
  <c r="J14" i="37"/>
  <c r="I14" i="37"/>
  <c r="I13" i="37"/>
  <c r="H9" i="38" l="1"/>
  <c r="H9" i="37"/>
  <c r="G15" i="20" s="1"/>
  <c r="I15" i="20" s="1"/>
  <c r="G16" i="20" l="1"/>
  <c r="I16" i="20" s="1"/>
  <c r="K79" i="14"/>
  <c r="I14" i="14"/>
  <c r="K20" i="14"/>
  <c r="K94" i="14"/>
  <c r="J94" i="14"/>
  <c r="I94" i="14"/>
  <c r="I93" i="14"/>
  <c r="K89" i="14"/>
  <c r="J89" i="14"/>
  <c r="I89" i="14"/>
  <c r="I88" i="14"/>
  <c r="K84" i="14"/>
  <c r="J84" i="14"/>
  <c r="I84" i="14"/>
  <c r="I83" i="14"/>
  <c r="J79" i="14"/>
  <c r="I79" i="14"/>
  <c r="I78" i="14"/>
  <c r="K74" i="14"/>
  <c r="J74" i="14"/>
  <c r="I74" i="14"/>
  <c r="I73" i="14"/>
  <c r="K67" i="14"/>
  <c r="J67" i="14"/>
  <c r="I67" i="14"/>
  <c r="I66" i="14"/>
  <c r="K62" i="14"/>
  <c r="J62" i="14"/>
  <c r="I62" i="14"/>
  <c r="I61" i="14"/>
  <c r="K57" i="14"/>
  <c r="J57" i="14"/>
  <c r="I57" i="14"/>
  <c r="I56" i="14"/>
  <c r="J35" i="14"/>
  <c r="K52" i="14"/>
  <c r="J52" i="14"/>
  <c r="I52" i="14"/>
  <c r="I51" i="14"/>
  <c r="K47" i="14"/>
  <c r="J47" i="14"/>
  <c r="I47" i="14"/>
  <c r="I46" i="14"/>
  <c r="C17" i="20" l="1"/>
  <c r="F16" i="20"/>
  <c r="I20" i="14"/>
  <c r="I25" i="14"/>
  <c r="I30" i="14"/>
  <c r="I35" i="14"/>
  <c r="I40" i="14"/>
  <c r="J15" i="14"/>
  <c r="J20" i="14"/>
  <c r="J25" i="14"/>
  <c r="J30" i="14"/>
  <c r="J40" i="14"/>
  <c r="K15" i="14"/>
  <c r="K25" i="14"/>
  <c r="K30" i="14"/>
  <c r="K35" i="14"/>
  <c r="K40" i="14"/>
  <c r="I24" i="14"/>
  <c r="I34" i="14"/>
  <c r="I39" i="14"/>
  <c r="I19" i="14"/>
  <c r="I29" i="14"/>
  <c r="F17" i="20" l="1"/>
  <c r="D17" i="20"/>
  <c r="E17" i="20"/>
  <c r="K10" i="14"/>
  <c r="J10" i="14"/>
  <c r="H15" i="20"/>
  <c r="F22" i="20" s="1"/>
  <c r="H16" i="20" l="1"/>
  <c r="F23" i="20" s="1"/>
  <c r="I15" i="14" l="1"/>
  <c r="H10" i="14" s="1"/>
  <c r="G14" i="20" s="1"/>
  <c r="I14" i="20" s="1"/>
  <c r="G17" i="20" l="1"/>
  <c r="H17" i="20" s="1"/>
  <c r="G20" i="20" s="1"/>
  <c r="H14" i="20"/>
  <c r="F21" i="20" s="1"/>
</calcChain>
</file>

<file path=xl/sharedStrings.xml><?xml version="1.0" encoding="utf-8"?>
<sst xmlns="http://schemas.openxmlformats.org/spreadsheetml/2006/main" count="206" uniqueCount="115">
  <si>
    <t>NA</t>
  </si>
  <si>
    <t>PONTUAÇÃO TOTAL</t>
  </si>
  <si>
    <t>Ptos Possíveis</t>
  </si>
  <si>
    <t>Mínimo</t>
  </si>
  <si>
    <t>Pontuação</t>
  </si>
  <si>
    <t>%</t>
  </si>
  <si>
    <t>Resultado</t>
  </si>
  <si>
    <t>Consolidado</t>
  </si>
  <si>
    <t>A PJ possui uma estrutura organizacional formalizada, isto é: prevista em estatuto, contrato social, regimento interno ou outro normativoPJ?</t>
  </si>
  <si>
    <t>A estrutura organizacional está divulgada para o público interno?</t>
  </si>
  <si>
    <t>A PJ disponibiliza informações sobre sua estrutura organizacional em sua página eletrônica (site)?</t>
  </si>
  <si>
    <t>A PJ possui em sua estrutura organizacional órgão(s) colegiado(s) para tratar de temas de ética e integridade que contam com a participação de membros da alta direção, como comitês e conselhos de ética?</t>
  </si>
  <si>
    <t>A forma como ocorre a participação dos membros da alta direção nesse(s) órgão(s) está formalizada em documento próprio?</t>
  </si>
  <si>
    <t>Há evidências que comprovam a realização de mais de uma reunião nos últimos doze meses, contados a partir da data de apresentação dos relatórios de perfil e conformidade no PAR?</t>
  </si>
  <si>
    <t>ESTRUTURA ORGANIZACIONAL (Art.52, §1º, II)</t>
  </si>
  <si>
    <t>COMPROMETIMENTO COM A INTEGRIDADE (Art. 52, I)</t>
  </si>
  <si>
    <t>PJ possui critérios formalizados para escolha dos membros da alta direção que incluem elementos de integridade, como o não envolvimento em atos de corrupção?</t>
  </si>
  <si>
    <t>Há evidência de que a alta direção da PJ participa da supervisão das atividades relacionados à aplicação do programa de integridade?</t>
  </si>
  <si>
    <t xml:space="preserve">Existe comprovação de que os membros da alta direção da PJ participaram de treinamentos sobre o programa de integridade nos últimos 12 meses, contados a partir da data de apresentação dos relatórios de perfil e conformidade no PAR? </t>
  </si>
  <si>
    <t>Os membros da alta direção envolvidos nos atos lesivos ora investigados foram afastados de seus cargos ou de cargos da alta direção da PJ?</t>
  </si>
  <si>
    <t>MANIFESTAÇÕES DE APOIO AO PROGRAMA DE INTEGRIDADE (Art. 52, I)</t>
  </si>
  <si>
    <t>Há evidências de manifestações de apoio escritas e assinadas por membros da alta direção da PJ ao Programa de Integridade?</t>
  </si>
  <si>
    <t>As manifestações ocorrem de forma sistemática (e não isolada) e há evidências de que houve nos últimos 12 meses, contados a partir da data de apresentação dos relatórios de perfil e conformidade no PAR?</t>
  </si>
  <si>
    <t>As manifestações possuem conteúdo que expressa uma mensagem de incentivo para os empregados adotarem uma conduta ética, seguindo os ditames do programa de integridade?</t>
  </si>
  <si>
    <t>OBSERVAÇÕES DO AVALIADOR</t>
  </si>
  <si>
    <t>A PJ apresentou comprovação da existência de manifestações dirigidas ao público interno?</t>
  </si>
  <si>
    <t>A PJ apresentou comprovação da existência de manifestações dirigidas ao público externo?</t>
  </si>
  <si>
    <t>PROGRAMA DE INTEGRIDADE</t>
  </si>
  <si>
    <t>Efetivo</t>
  </si>
  <si>
    <t>Satisfatório</t>
  </si>
  <si>
    <t>A aprovação das principais políticas relacionados ao programa de integridade é feita pelas mais elevadas instâncias decisórias da PJ?</t>
  </si>
  <si>
    <t>A PJ apresentou Código de Ética e Conduta, ou documento equivalente,  disponível em português?</t>
  </si>
  <si>
    <t>Há evidência de que o documento apresentado foi aprovado pela alta direção da PJ?</t>
  </si>
  <si>
    <t>O documento está  alinhado com as especificidades da PJ, como áreas de atuação e grau de interação com a administração pública?</t>
  </si>
  <si>
    <t>Indica expressamente os responsáveis para dirimir dúvidas sobre a aplicação das regras de conduta?</t>
  </si>
  <si>
    <t>Estabelece expressamente as garantias para proteção do denunciante de boa-fé?</t>
  </si>
  <si>
    <t>O documento possui linguagem de fácil compreensão e apresenta exemplos que ilustram os comportamentos esperados e aqueles indesejados dos colaboradores?</t>
  </si>
  <si>
    <t>A ética e/ou a integridade estão destacados expressamente no documento entre os princípios ou valores da PJ?</t>
  </si>
  <si>
    <t>A PJ facilita o acesso do documento a todos os colaboradores, inclusive aqueles que não possuem acesso a computador na execução de suas atividades diárias?</t>
  </si>
  <si>
    <t>Há evidência de que todos os colaboradores receberam uma via do documento?</t>
  </si>
  <si>
    <r>
      <t xml:space="preserve">O documento está disponível no </t>
    </r>
    <r>
      <rPr>
        <i/>
        <sz val="10"/>
        <rFont val="Arial"/>
        <family val="2"/>
      </rPr>
      <t>website</t>
    </r>
    <r>
      <rPr>
        <sz val="10"/>
        <rFont val="Arial"/>
        <family val="2"/>
      </rPr>
      <t xml:space="preserve"> da PJ?</t>
    </r>
  </si>
  <si>
    <t>DIVULGAÇÃO, TREINAMENTO E ATUALIZAÇÃO (ART. 52, II)</t>
  </si>
  <si>
    <t>PADRÕES DE ÉTICA E CONDUTA (ART. 52, II)</t>
  </si>
  <si>
    <t>Há um programa estruturado de divulgação e foram realizadas ações de divulgação desse documento nos últimos 12 (doze) meses, contados a partir da data de apresentação dos relatórios de perfil e conformidade no PAR?</t>
  </si>
  <si>
    <t xml:space="preserve">Existe um programa de educação continuada e há evidências de que foram realizados treinamentos sobre seu conteúdo para os empregados e administradores da PJ, nos últimos 12 (doze) meses, contados a partir da data de apresentação dos relatórios de perfil e conformidade no PARs? </t>
  </si>
  <si>
    <t xml:space="preserve">Os treinamentos alcançaram pelo menos 50% dos colaboradores da PJ? </t>
  </si>
  <si>
    <t>Há previsão expressa de revisão e atualização do documento e estas estão sendo realizadas como estabelecido, pelo menos nos últimos 12 meses contados a partir da data de apresentação dos relatórios de perfil e conformidade no PAR?</t>
  </si>
  <si>
    <t>MEDIDAS DISCIPLINARES EM CASOS DE VIOLAÇÃO (ART. 52, XI)</t>
  </si>
  <si>
    <t>O Código de Conduta ou documento equivalente estabelece a possibilidade de aplicação de sanções para aqueles que cometerem violações éticas/legais, independentemente do cargo ou função ocupado pelo infrator?</t>
  </si>
  <si>
    <t>A PJ mantém procedimentos que descrevem como devem ser conduzidas as investigações internas, que contemplem, pelo menos, as condutas investigáveis, como deve ser a composição da comissão de investigação, incluindo a necessária segregação de funções, a linha de reporte, as entrevistas e garantia de ampla defesa do investigado, a necessidade de evidências e emissão de relatórios?</t>
  </si>
  <si>
    <t>O julgamento do caso e a aplicação das penalidades são feitos por uma banca julgadora independente, formada por pessoas com senioridade suficiente, estando presentes, pelo menos o Diretor de Recursos Humanos, Diretor de Compliance ou Jurídico, o Superior Hirárquico do envolvido?</t>
  </si>
  <si>
    <t>O documento aborda temas, no mínimo, temas como Conflitos de Interesse, Confidencialidade, presentes e hospitalidades, doações e patrocínios, pagamentos de facilitação, lavagem de dinheiro e fraudes contábeis?</t>
  </si>
  <si>
    <t>Estas políticas estabelecem orientações sobre a conduta esperada, nos processos licitatórios e na execução de contratos administrativo dos colaboradores da PJ e de terceiros que atuam em seu nome nos processos licitatórios e na execução de contratos administrativos?</t>
  </si>
  <si>
    <t>A PJ mantém políticas e procedimentos específicos para prevenção de fraudes e ilícitos no âmbito de processos licitatórios e na execução de contratos administrativos, escritos em português e adaptados à legislação brasileira?</t>
  </si>
  <si>
    <t>Estas políticas e procedimentos tratam da relação da PJ com seus concorrentes, a fim de evitar práticas anticoncorrenciais que possibilitem a fraude em processos licitatórios e na execução de contratos administrativos?</t>
  </si>
  <si>
    <t>Há procedimentos específicos para garantir o acompanhamento da execução dos contratos celebrados com a Administração Pública?</t>
  </si>
  <si>
    <t>Estão indicados expressamente os responsáveis por autorizar a adoção de medidas relacionadas à participação em licitações e celebração/prorrogação de contratos administrativos?</t>
  </si>
  <si>
    <t>Há evidência de que foram realizados treinamentos específicos sobre as políticas e procedimentos existentes para o público responsável por sua aplicação, nos  últimos 12 (doze) meses, contados a partir da data de apresentação dos relatórios de perfil e conformidade no PAR?</t>
  </si>
  <si>
    <t>Foram apresentados documentos que comprovam a aplicação nos últimos 12 (doze) meses, contados a partir da data de apresentação dos relatórios de perfil e conformidade no PAR, das políticas e procedimentos que tratam de licitações e execução de contratos celebrados com a Administração Pública?</t>
  </si>
  <si>
    <t>A PJ disponibiliza ao público externo informações sobre participação em licitações e contratos celebrados com a Administração Pública?</t>
  </si>
  <si>
    <t>Estas políticas vedam expressamente a concessão de vantagens indevidas, econômicas ou não, a agentes públicos?</t>
  </si>
  <si>
    <t>Estas políticas e procedimentos tratam do oferecimento de presentes, brindes e hospitalidades (refeições, entretenimento, viagem e hospedagem) a agentes públicos?</t>
  </si>
  <si>
    <t>Há procedimentos específicos que tratam da prevenção de conflito de interesses nas relações com a Administração Pública, incluindo contratações de agentes públicos e seus familiares?</t>
  </si>
  <si>
    <t>Existem orientações específicas para que seus administradores, empregados ou terceiros agindo em nome da PJ cooperem com eventuais investigações e fiscalizações realizadas por órgãos, entidades ou agentes públicos?</t>
  </si>
  <si>
    <t>A PJ mantém políticas e procedimentos específicos escritos em português para prevenção prevenção de fraudes e ilícitos nas interações da PJ com a Administração Pública?</t>
  </si>
  <si>
    <t>Há evidência de que os conteúdos dessas políticas e procedimentos foram abordados nos treinamentos realizados pela PJ nos  últimos 12 (doze) meses, contados a partir da data de apresentação dos relatórios de perfil e conformidade no PAR?</t>
  </si>
  <si>
    <t>PREVENÇÃO DE FRAUDES E ILÍCITOS NAS INTERAÇÕES DA PJ COM A ADMINISTRAÇÃO PÚBLICA (ART. 52, VIII e XII)</t>
  </si>
  <si>
    <t>PREVENÇÃO DE FRAUDES E ILÍCITOS NOS PROCESSOS LICITATÓRIOS  (ART. 52, VIII e XII)</t>
  </si>
  <si>
    <t>A PJ mantém escrituração contábil regular e suas demonstrações contábeis foram aprovadas pela administração na forma estabelecida pela NBC TG 24 - Eventos Subsequentes?</t>
  </si>
  <si>
    <t>Os registros contábeis são feitos através de sistema de processamento eletrônico de dados, com lançamentos parametrizados e reduzida intervenção manual?</t>
  </si>
  <si>
    <t>Estão conciliadas as contas patrimoniais e os saldos contábeis estão devidamente suportados por relatórios gerenciais?</t>
  </si>
  <si>
    <t>Existem normas, políticas e/ou procedimentos que tratem, no mínimo, de controle patrimonial, depreciação, controle de estoques, compras e pagamentos?</t>
  </si>
  <si>
    <t>Estão formalmente segregadas as funções de pagamento, recebimento, registro e aprovação de demonstrações contábeis?</t>
  </si>
  <si>
    <t>REGISTROS CONTÁBEIS E CONTROLES INTERNOS (ART. 52, VI, VII e XII)</t>
  </si>
  <si>
    <t>EFETIVIDADE DO PROGRAMA DE INTEGRIDADE EM RELAÇÃO AO ATO LESIVO (ART. 52, §2º)</t>
  </si>
  <si>
    <t>Há evidências de que a PJ, por meio dos controles existentes, conseguiu evitar a consumação da infração?</t>
  </si>
  <si>
    <t>Há evidências de que a PJ comunicou o fato às autoridades competentes previamente à instauração do PAR?</t>
  </si>
  <si>
    <t>A PJ reparou integralmente o dano causado?</t>
  </si>
  <si>
    <t>Há evidências de que a PJ afastou de seus quadros funcionais os envolvidos no ato lesivo?</t>
  </si>
  <si>
    <t xml:space="preserve">Há evidências de que os envolvidos no ato lesivo, ainda que mantidos na PJ, foram afastados de cargos com poderes de administração, gestão e representação legal e estão sendo monitorados? </t>
  </si>
  <si>
    <t>A PJ implementou procedimentos específicos (ou aprimorou os já existentes) para evitar que atos semelhantes ao investigado no PAR ocorram novamente?</t>
  </si>
  <si>
    <t>Há evidências de que os empregados responsáveis pela aplicação desses procedimentos receberam treinamentos específicos para implementá-los?</t>
  </si>
  <si>
    <t>A PJ realizou ou está realizando internamente investigação/auditoria para verificar se ocorreram atos semelhantes ao investigado no PAR? Ou contratou uma organização independente para realizar essa atividade?</t>
  </si>
  <si>
    <t>ÓRGÃO/ENTIDADE:</t>
  </si>
  <si>
    <t>Nº DO PROCESSO:</t>
  </si>
  <si>
    <t>RESP. PELA AVALIAÇÃO:</t>
  </si>
  <si>
    <t>PESSOA JURÍDICA :</t>
  </si>
  <si>
    <t>PILAR 1. COMPROMETIMENTO E APOIO DA ALTA DIREÇÃO</t>
  </si>
  <si>
    <t>Nº DO PROCESSO</t>
  </si>
  <si>
    <t>SERVIDOR RESPONSÁVEL PELA AVALIAÇÃO:</t>
  </si>
  <si>
    <t>MATRÍCULA:</t>
  </si>
  <si>
    <t>NOME DA PESSOA JURÍDICA (PJ) AVALIADA:</t>
  </si>
  <si>
    <t>CNPJ:</t>
  </si>
  <si>
    <t>BREVE DESCRIÇÃO DO ATO LESIVO:</t>
  </si>
  <si>
    <t>AVALIAÇÃO DO PROGRAMA DE INTEGRIDADE</t>
  </si>
  <si>
    <t>SECRETARIA DE ESTADO DE CONTROLE E TRANSPARÊNCIA</t>
  </si>
  <si>
    <t>I. Comprometimento e apoio da alta direção</t>
  </si>
  <si>
    <t>PILAR IV. ESTRUTURAÇÃO DAS REGRAS E INSTRUMENTOS</t>
  </si>
  <si>
    <t>PILAR V. MONITORAMENTO CONTÍNUO</t>
  </si>
  <si>
    <t>II. Regras e instrumentos</t>
  </si>
  <si>
    <t>III. Efetividade do programa em relação ao ato lesivo</t>
  </si>
  <si>
    <t>A avaliação deverá ser preenchida com base nas informações apresentadas pela Pessoa Jurídica (PJ) nos relatórios de perfil e de conformidade, conforme os modelos.</t>
  </si>
  <si>
    <t>Todas as respostas devem estar devidamente fundamentadas pelo avaliador, com base unicamente nas informações recebidas nos relatórios de perfil e de conformidade.</t>
  </si>
  <si>
    <t>As respostas NA devidamente justificadas e fundamentadas não alteram o resultado da avaliação.</t>
  </si>
  <si>
    <t>Somente é possível uma resposta para cada item da avaliação. A pontuação máxima de cada pilar deve ser observada. A planilha está parametrizada para fazer a conferência da pontuação atribuída x pontuação máxima.</t>
  </si>
  <si>
    <t>Instruções para preenchimento da avaliação</t>
  </si>
  <si>
    <t>Redução da multa:</t>
  </si>
  <si>
    <t>O Programa de Integridade (PI) será considerado efetivo se obtiver pontuação igual ou superior a 80% da pontuação total de todos os pilares.</t>
  </si>
  <si>
    <r>
      <t xml:space="preserve">Avaliação PI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80%: redução de 100%</t>
    </r>
  </si>
  <si>
    <t>Avaliação PI &lt; 80% ≥ 70% : redução de 75%</t>
  </si>
  <si>
    <t>Avaliação PI &lt; 60%: sem redução</t>
  </si>
  <si>
    <t>Avaliação PI &lt; 70% ≥ 60% : redução de 50%</t>
  </si>
  <si>
    <t>Para cada item da avaliação há quatro alternativas de respostas: Sim (2) | Parcial (1) | Não (0) | Não aplicável (NA)</t>
  </si>
  <si>
    <t>EIXOS ESTRUTURANTES</t>
  </si>
  <si>
    <t>PROGRAMA DE INTEGRIDADE (PME)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</si>
</sst>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7">
    <xf numFmtId="0" fontId="0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4" fontId="8" fillId="10" borderId="1" applyNumberFormat="0" applyProtection="0">
      <alignment vertical="center"/>
    </xf>
    <xf numFmtId="4" fontId="9" fillId="11" borderId="1" applyNumberFormat="0" applyProtection="0">
      <alignment vertical="center"/>
    </xf>
    <xf numFmtId="4" fontId="8" fillId="11" borderId="1" applyNumberFormat="0" applyProtection="0">
      <alignment horizontal="left" vertical="center" indent="1"/>
    </xf>
    <xf numFmtId="0" fontId="8" fillId="11" borderId="1" applyNumberFormat="0" applyProtection="0">
      <alignment horizontal="left" vertical="top" indent="1"/>
    </xf>
    <xf numFmtId="4" fontId="8" fillId="12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3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9" borderId="1" applyNumberFormat="0" applyProtection="0">
      <alignment horizontal="right" vertical="center"/>
    </xf>
    <xf numFmtId="4" fontId="10" fillId="8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17" borderId="1" applyNumberFormat="0" applyProtection="0">
      <alignment horizontal="right" vertical="center"/>
    </xf>
    <xf numFmtId="4" fontId="10" fillId="15" borderId="0" applyNumberFormat="0" applyProtection="0">
      <alignment horizontal="left" vertical="center" indent="1"/>
    </xf>
    <xf numFmtId="4" fontId="10" fillId="12" borderId="0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top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top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top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4" fontId="10" fillId="20" borderId="1" applyNumberFormat="0" applyProtection="0">
      <alignment vertical="center"/>
    </xf>
    <xf numFmtId="4" fontId="12" fillId="20" borderId="1" applyNumberFormat="0" applyProtection="0">
      <alignment vertical="center"/>
    </xf>
    <xf numFmtId="4" fontId="10" fillId="20" borderId="1" applyNumberFormat="0" applyProtection="0">
      <alignment horizontal="left" vertical="center" indent="1"/>
    </xf>
    <xf numFmtId="0" fontId="10" fillId="20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2" fillId="15" borderId="1" applyNumberFormat="0" applyProtection="0">
      <alignment horizontal="right" vertical="center"/>
    </xf>
    <xf numFmtId="4" fontId="10" fillId="17" borderId="1" applyNumberFormat="0" applyProtection="0">
      <alignment horizontal="left" vertical="center" indent="1"/>
    </xf>
    <xf numFmtId="0" fontId="10" fillId="12" borderId="1" applyNumberFormat="0" applyProtection="0">
      <alignment horizontal="left" vertical="top" indent="1"/>
    </xf>
    <xf numFmtId="4" fontId="13" fillId="21" borderId="0" applyNumberFormat="0" applyProtection="0">
      <alignment horizontal="left" vertical="center" indent="1"/>
    </xf>
    <xf numFmtId="4" fontId="14" fillId="15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0" applyFont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/>
    <xf numFmtId="0" fontId="17" fillId="0" borderId="0" xfId="0" applyFont="1"/>
    <xf numFmtId="0" fontId="0" fillId="0" borderId="0" xfId="0" applyAlignment="1">
      <alignment vertical="center"/>
    </xf>
    <xf numFmtId="0" fontId="0" fillId="25" borderId="8" xfId="0" applyFill="1" applyBorder="1"/>
    <xf numFmtId="0" fontId="0" fillId="25" borderId="13" xfId="0" applyFill="1" applyBorder="1"/>
    <xf numFmtId="0" fontId="0" fillId="25" borderId="0" xfId="0" applyFill="1" applyBorder="1"/>
    <xf numFmtId="0" fontId="0" fillId="25" borderId="27" xfId="0" applyFill="1" applyBorder="1"/>
    <xf numFmtId="0" fontId="0" fillId="25" borderId="9" xfId="0" applyFill="1" applyBorder="1"/>
    <xf numFmtId="0" fontId="0" fillId="25" borderId="23" xfId="0" applyFill="1" applyBorder="1"/>
    <xf numFmtId="0" fontId="6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5" fontId="21" fillId="0" borderId="0" xfId="44" applyNumberFormat="1" applyFont="1" applyAlignment="1">
      <alignment vertical="center"/>
    </xf>
    <xf numFmtId="0" fontId="3" fillId="24" borderId="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23" borderId="31" xfId="0" applyFont="1" applyFill="1" applyBorder="1"/>
    <xf numFmtId="0" fontId="3" fillId="23" borderId="26" xfId="0" applyFont="1" applyFill="1" applyBorder="1" applyAlignment="1">
      <alignment vertical="center"/>
    </xf>
    <xf numFmtId="0" fontId="3" fillId="23" borderId="31" xfId="0" applyFont="1" applyFill="1" applyBorder="1" applyAlignment="1">
      <alignment vertical="center"/>
    </xf>
    <xf numFmtId="0" fontId="3" fillId="23" borderId="20" xfId="0" applyFont="1" applyFill="1" applyBorder="1" applyAlignment="1"/>
    <xf numFmtId="0" fontId="3" fillId="23" borderId="21" xfId="0" applyFont="1" applyFill="1" applyBorder="1" applyAlignment="1"/>
    <xf numFmtId="0" fontId="19" fillId="24" borderId="3" xfId="0" applyFont="1" applyFill="1" applyBorder="1" applyAlignment="1">
      <alignment horizontal="left" vertical="center"/>
    </xf>
    <xf numFmtId="0" fontId="19" fillId="24" borderId="3" xfId="0" applyFont="1" applyFill="1" applyBorder="1" applyAlignment="1">
      <alignment horizontal="left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/>
    </xf>
    <xf numFmtId="0" fontId="3" fillId="23" borderId="39" xfId="0" applyFont="1" applyFill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 vertical="top"/>
    </xf>
    <xf numFmtId="0" fontId="3" fillId="23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0" fillId="25" borderId="5" xfId="0" applyFont="1" applyFill="1" applyBorder="1" applyAlignment="1">
      <alignment horizontal="center" vertical="center"/>
    </xf>
    <xf numFmtId="0" fontId="20" fillId="25" borderId="8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6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5" fillId="22" borderId="5" xfId="0" applyFont="1" applyFill="1" applyBorder="1" applyAlignment="1">
      <alignment horizontal="center" vertical="center"/>
    </xf>
    <xf numFmtId="0" fontId="15" fillId="22" borderId="8" xfId="0" applyFont="1" applyFill="1" applyBorder="1" applyAlignment="1">
      <alignment horizontal="center" vertical="center"/>
    </xf>
    <xf numFmtId="0" fontId="15" fillId="22" borderId="13" xfId="0" applyFont="1" applyFill="1" applyBorder="1" applyAlignment="1">
      <alignment horizontal="center" vertical="center"/>
    </xf>
    <xf numFmtId="0" fontId="15" fillId="22" borderId="6" xfId="0" applyFont="1" applyFill="1" applyBorder="1" applyAlignment="1">
      <alignment horizontal="center" vertical="center"/>
    </xf>
    <xf numFmtId="0" fontId="15" fillId="22" borderId="9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4" borderId="5" xfId="0" applyFont="1" applyFill="1" applyBorder="1" applyAlignment="1">
      <alignment horizontal="left" vertical="center" wrapText="1"/>
    </xf>
    <xf numFmtId="0" fontId="6" fillId="24" borderId="8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4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27" xfId="0" applyFont="1" applyFill="1" applyBorder="1" applyAlignment="1">
      <alignment horizontal="left" vertical="center" wrapText="1"/>
    </xf>
    <xf numFmtId="0" fontId="6" fillId="24" borderId="6" xfId="0" applyFont="1" applyFill="1" applyBorder="1" applyAlignment="1">
      <alignment horizontal="left" vertical="center" wrapText="1"/>
    </xf>
    <xf numFmtId="0" fontId="6" fillId="24" borderId="9" xfId="0" applyFont="1" applyFill="1" applyBorder="1" applyAlignment="1">
      <alignment horizontal="left" vertical="center" wrapText="1"/>
    </xf>
    <xf numFmtId="0" fontId="6" fillId="24" borderId="23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3" fillId="23" borderId="32" xfId="0" applyFont="1" applyFill="1" applyBorder="1" applyAlignment="1">
      <alignment horizontal="center"/>
    </xf>
    <xf numFmtId="0" fontId="3" fillId="23" borderId="30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3" fillId="23" borderId="35" xfId="0" applyFont="1" applyFill="1" applyBorder="1" applyAlignment="1">
      <alignment horizontal="left" vertical="center"/>
    </xf>
    <xf numFmtId="0" fontId="3" fillId="23" borderId="36" xfId="0" applyFont="1" applyFill="1" applyBorder="1" applyAlignment="1">
      <alignment horizontal="left" vertical="center"/>
    </xf>
    <xf numFmtId="0" fontId="3" fillId="23" borderId="37" xfId="0" applyFont="1" applyFill="1" applyBorder="1" applyAlignment="1">
      <alignment horizontal="left" vertical="center"/>
    </xf>
    <xf numFmtId="0" fontId="3" fillId="23" borderId="33" xfId="0" applyFont="1" applyFill="1" applyBorder="1" applyAlignment="1">
      <alignment horizontal="left" vertical="center"/>
    </xf>
    <xf numFmtId="0" fontId="3" fillId="23" borderId="34" xfId="0" applyFont="1" applyFill="1" applyBorder="1" applyAlignment="1">
      <alignment horizontal="left" vertical="center"/>
    </xf>
    <xf numFmtId="0" fontId="3" fillId="23" borderId="34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3" fillId="22" borderId="9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left" vertical="center"/>
    </xf>
    <xf numFmtId="0" fontId="3" fillId="23" borderId="8" xfId="0" applyFont="1" applyFill="1" applyBorder="1" applyAlignment="1">
      <alignment horizontal="left" vertical="center"/>
    </xf>
    <xf numFmtId="0" fontId="3" fillId="23" borderId="13" xfId="0" applyFont="1" applyFill="1" applyBorder="1" applyAlignment="1">
      <alignment horizontal="left" vertical="center"/>
    </xf>
    <xf numFmtId="0" fontId="3" fillId="23" borderId="6" xfId="0" applyFont="1" applyFill="1" applyBorder="1" applyAlignment="1">
      <alignment horizontal="left" vertical="center"/>
    </xf>
    <xf numFmtId="0" fontId="3" fillId="23" borderId="9" xfId="0" applyFont="1" applyFill="1" applyBorder="1" applyAlignment="1">
      <alignment horizontal="left" vertical="center"/>
    </xf>
    <xf numFmtId="0" fontId="3" fillId="23" borderId="23" xfId="0" applyFont="1" applyFill="1" applyBorder="1" applyAlignment="1">
      <alignment horizontal="left" vertical="center"/>
    </xf>
    <xf numFmtId="0" fontId="0" fillId="23" borderId="5" xfId="0" applyFill="1" applyBorder="1" applyAlignment="1">
      <alignment horizontal="center"/>
    </xf>
    <xf numFmtId="0" fontId="0" fillId="23" borderId="8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6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3" fillId="23" borderId="5" xfId="0" applyFont="1" applyFill="1" applyBorder="1" applyAlignment="1">
      <alignment vertical="center"/>
    </xf>
    <xf numFmtId="0" fontId="3" fillId="23" borderId="8" xfId="0" applyFont="1" applyFill="1" applyBorder="1" applyAlignment="1">
      <alignment vertical="center"/>
    </xf>
    <xf numFmtId="0" fontId="3" fillId="23" borderId="13" xfId="0" applyFont="1" applyFill="1" applyBorder="1" applyAlignment="1">
      <alignment vertical="center"/>
    </xf>
    <xf numFmtId="0" fontId="3" fillId="23" borderId="6" xfId="0" applyFont="1" applyFill="1" applyBorder="1" applyAlignment="1">
      <alignment vertical="center"/>
    </xf>
    <xf numFmtId="0" fontId="3" fillId="23" borderId="9" xfId="0" applyFont="1" applyFill="1" applyBorder="1" applyAlignment="1">
      <alignment vertical="center"/>
    </xf>
    <xf numFmtId="0" fontId="3" fillId="23" borderId="23" xfId="0" applyFont="1" applyFill="1" applyBorder="1" applyAlignment="1">
      <alignment vertical="center"/>
    </xf>
    <xf numFmtId="0" fontId="3" fillId="23" borderId="5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3" fillId="23" borderId="4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3" borderId="19" xfId="0" applyFont="1" applyFill="1" applyBorder="1" applyAlignment="1">
      <alignment horizontal="left" vertical="center"/>
    </xf>
    <xf numFmtId="0" fontId="3" fillId="23" borderId="20" xfId="0" applyFont="1" applyFill="1" applyBorder="1" applyAlignment="1">
      <alignment horizontal="left" vertical="center"/>
    </xf>
    <xf numFmtId="0" fontId="3" fillId="23" borderId="21" xfId="0" applyFont="1" applyFill="1" applyBorder="1" applyAlignment="1">
      <alignment horizontal="left" vertical="center"/>
    </xf>
    <xf numFmtId="0" fontId="3" fillId="23" borderId="29" xfId="0" applyFont="1" applyFill="1" applyBorder="1" applyAlignment="1">
      <alignment horizontal="left" vertical="center"/>
    </xf>
    <xf numFmtId="0" fontId="3" fillId="23" borderId="28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/>
    </xf>
    <xf numFmtId="0" fontId="6" fillId="23" borderId="5" xfId="0" applyFont="1" applyFill="1" applyBorder="1" applyAlignment="1">
      <alignment horizontal="left" vertical="center" wrapText="1"/>
    </xf>
    <xf numFmtId="0" fontId="6" fillId="23" borderId="8" xfId="0" applyFont="1" applyFill="1" applyBorder="1" applyAlignment="1">
      <alignment horizontal="left" vertical="center" wrapText="1"/>
    </xf>
    <xf numFmtId="0" fontId="6" fillId="23" borderId="13" xfId="0" applyFont="1" applyFill="1" applyBorder="1" applyAlignment="1">
      <alignment horizontal="left" vertical="center" wrapText="1"/>
    </xf>
    <xf numFmtId="0" fontId="6" fillId="23" borderId="4" xfId="0" applyFont="1" applyFill="1" applyBorder="1" applyAlignment="1">
      <alignment horizontal="left" vertical="center" wrapText="1"/>
    </xf>
    <xf numFmtId="0" fontId="6" fillId="23" borderId="0" xfId="0" applyFont="1" applyFill="1" applyBorder="1" applyAlignment="1">
      <alignment horizontal="left" vertical="center" wrapText="1"/>
    </xf>
    <xf numFmtId="0" fontId="6" fillId="23" borderId="27" xfId="0" applyFont="1" applyFill="1" applyBorder="1" applyAlignment="1">
      <alignment horizontal="left" vertical="center" wrapText="1"/>
    </xf>
    <xf numFmtId="0" fontId="6" fillId="23" borderId="6" xfId="0" applyFont="1" applyFill="1" applyBorder="1" applyAlignment="1">
      <alignment horizontal="left" vertical="center" wrapText="1"/>
    </xf>
    <xf numFmtId="0" fontId="6" fillId="23" borderId="9" xfId="0" applyFont="1" applyFill="1" applyBorder="1" applyAlignment="1">
      <alignment horizontal="left" vertical="center" wrapText="1"/>
    </xf>
    <xf numFmtId="0" fontId="6" fillId="23" borderId="23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0" fillId="25" borderId="4" xfId="0" applyFill="1" applyBorder="1" applyAlignment="1">
      <alignment horizontal="center"/>
    </xf>
    <xf numFmtId="0" fontId="3" fillId="23" borderId="4" xfId="0" applyFont="1" applyFill="1" applyBorder="1" applyAlignment="1">
      <alignment horizontal="left" vertical="center"/>
    </xf>
    <xf numFmtId="0" fontId="3" fillId="23" borderId="15" xfId="0" applyFont="1" applyFill="1" applyBorder="1" applyAlignment="1">
      <alignment horizontal="left" vertical="center"/>
    </xf>
    <xf numFmtId="0" fontId="3" fillId="23" borderId="18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9" fontId="0" fillId="0" borderId="0" xfId="46" applyFont="1" applyAlignment="1">
      <alignment vertical="center"/>
    </xf>
    <xf numFmtId="0" fontId="23" fillId="26" borderId="40" xfId="0" applyFont="1" applyFill="1" applyBorder="1" applyAlignment="1">
      <alignment horizontal="center" vertical="center"/>
    </xf>
    <xf numFmtId="0" fontId="21" fillId="26" borderId="40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left" vertical="center" wrapText="1"/>
    </xf>
    <xf numFmtId="0" fontId="23" fillId="26" borderId="42" xfId="0" applyFont="1" applyFill="1" applyBorder="1" applyAlignment="1">
      <alignment horizontal="left" vertical="center" wrapText="1"/>
    </xf>
    <xf numFmtId="0" fontId="6" fillId="27" borderId="43" xfId="0" applyFont="1" applyFill="1" applyBorder="1" applyAlignment="1">
      <alignment vertical="center"/>
    </xf>
    <xf numFmtId="0" fontId="6" fillId="27" borderId="44" xfId="0" applyFont="1" applyFill="1" applyBorder="1" applyAlignment="1">
      <alignment vertical="center"/>
    </xf>
    <xf numFmtId="0" fontId="6" fillId="27" borderId="45" xfId="0" applyFont="1" applyFill="1" applyBorder="1" applyAlignment="1">
      <alignment vertical="center"/>
    </xf>
    <xf numFmtId="0" fontId="0" fillId="27" borderId="46" xfId="0" applyFill="1" applyBorder="1" applyAlignment="1">
      <alignment vertical="center"/>
    </xf>
    <xf numFmtId="0" fontId="6" fillId="27" borderId="47" xfId="0" applyFont="1" applyFill="1" applyBorder="1" applyAlignment="1">
      <alignment horizontal="left" vertical="center" wrapText="1"/>
    </xf>
    <xf numFmtId="0" fontId="6" fillId="27" borderId="48" xfId="0" applyFont="1" applyFill="1" applyBorder="1" applyAlignment="1">
      <alignment horizontal="left" vertical="center" wrapText="1"/>
    </xf>
    <xf numFmtId="0" fontId="0" fillId="27" borderId="49" xfId="0" applyFill="1" applyBorder="1" applyAlignment="1">
      <alignment horizontal="center" vertical="center"/>
    </xf>
    <xf numFmtId="0" fontId="0" fillId="27" borderId="50" xfId="0" applyFill="1" applyBorder="1" applyAlignment="1">
      <alignment horizontal="center" vertical="center"/>
    </xf>
    <xf numFmtId="1" fontId="0" fillId="27" borderId="50" xfId="0" applyNumberFormat="1" applyFill="1" applyBorder="1" applyAlignment="1">
      <alignment horizontal="center" vertical="center"/>
    </xf>
    <xf numFmtId="1" fontId="23" fillId="26" borderId="51" xfId="0" applyNumberFormat="1" applyFont="1" applyFill="1" applyBorder="1" applyAlignment="1">
      <alignment horizontal="center" vertical="center"/>
    </xf>
    <xf numFmtId="1" fontId="0" fillId="27" borderId="51" xfId="0" applyNumberForma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165" fontId="5" fillId="27" borderId="50" xfId="44" applyNumberFormat="1" applyFont="1" applyFill="1" applyBorder="1" applyAlignment="1">
      <alignment horizontal="center" vertical="center"/>
    </xf>
    <xf numFmtId="0" fontId="23" fillId="26" borderId="47" xfId="0" applyFont="1" applyFill="1" applyBorder="1" applyAlignment="1">
      <alignment vertical="center"/>
    </xf>
    <xf numFmtId="0" fontId="23" fillId="26" borderId="48" xfId="0" applyFont="1" applyFill="1" applyBorder="1" applyAlignment="1">
      <alignment vertical="center"/>
    </xf>
    <xf numFmtId="1" fontId="23" fillId="26" borderId="40" xfId="0" applyNumberFormat="1" applyFont="1" applyFill="1" applyBorder="1" applyAlignment="1">
      <alignment horizontal="center" vertical="center"/>
    </xf>
    <xf numFmtId="165" fontId="23" fillId="26" borderId="40" xfId="44" applyNumberFormat="1" applyFont="1" applyFill="1" applyBorder="1" applyAlignment="1">
      <alignment horizontal="center" vertical="center"/>
    </xf>
  </cellXfs>
  <cellStyles count="4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_Gestão Financeira" xfId="4" xr:uid="{00000000-0005-0000-0000-000004000000}"/>
    <cellStyle name="Normal 3" xfId="5" xr:uid="{00000000-0005-0000-0000-000005000000}"/>
    <cellStyle name="Porcentagem" xfId="46" builtinId="5"/>
    <cellStyle name="SAPBEXaggData" xfId="6" xr:uid="{00000000-0005-0000-0000-000006000000}"/>
    <cellStyle name="SAPBEXaggDataEmph" xfId="7" xr:uid="{00000000-0005-0000-0000-000007000000}"/>
    <cellStyle name="SAPBEXaggItem" xfId="8" xr:uid="{00000000-0005-0000-0000-000008000000}"/>
    <cellStyle name="SAPBEXaggItemX" xfId="9" xr:uid="{00000000-0005-0000-0000-000009000000}"/>
    <cellStyle name="SAPBEXchaText" xfId="10" xr:uid="{00000000-0005-0000-0000-00000A000000}"/>
    <cellStyle name="SAPBEXexcBad7" xfId="11" xr:uid="{00000000-0005-0000-0000-00000B000000}"/>
    <cellStyle name="SAPBEXexcBad8" xfId="12" xr:uid="{00000000-0005-0000-0000-00000C000000}"/>
    <cellStyle name="SAPBEXexcBad9" xfId="13" xr:uid="{00000000-0005-0000-0000-00000D000000}"/>
    <cellStyle name="SAPBEXexcCritical4" xfId="14" xr:uid="{00000000-0005-0000-0000-00000E000000}"/>
    <cellStyle name="SAPBEXexcCritical5" xfId="15" xr:uid="{00000000-0005-0000-0000-00000F000000}"/>
    <cellStyle name="SAPBEXexcCritical6" xfId="16" xr:uid="{00000000-0005-0000-0000-000010000000}"/>
    <cellStyle name="SAPBEXexcGood1" xfId="17" xr:uid="{00000000-0005-0000-0000-000011000000}"/>
    <cellStyle name="SAPBEXexcGood2" xfId="18" xr:uid="{00000000-0005-0000-0000-000012000000}"/>
    <cellStyle name="SAPBEXexcGood3" xfId="19" xr:uid="{00000000-0005-0000-0000-000013000000}"/>
    <cellStyle name="SAPBEXfilterDrill" xfId="20" xr:uid="{00000000-0005-0000-0000-000014000000}"/>
    <cellStyle name="SAPBEXfilterItem" xfId="21" xr:uid="{00000000-0005-0000-0000-000015000000}"/>
    <cellStyle name="SAPBEXfilterText" xfId="22" xr:uid="{00000000-0005-0000-0000-000016000000}"/>
    <cellStyle name="SAPBEXformats" xfId="23" xr:uid="{00000000-0005-0000-0000-000017000000}"/>
    <cellStyle name="SAPBEXheaderItem" xfId="24" xr:uid="{00000000-0005-0000-0000-000018000000}"/>
    <cellStyle name="SAPBEXheaderText" xfId="25" xr:uid="{00000000-0005-0000-0000-000019000000}"/>
    <cellStyle name="SAPBEXHLevel0" xfId="26" xr:uid="{00000000-0005-0000-0000-00001A000000}"/>
    <cellStyle name="SAPBEXHLevel0X" xfId="27" xr:uid="{00000000-0005-0000-0000-00001B000000}"/>
    <cellStyle name="SAPBEXHLevel1" xfId="28" xr:uid="{00000000-0005-0000-0000-00001C000000}"/>
    <cellStyle name="SAPBEXHLevel1X" xfId="29" xr:uid="{00000000-0005-0000-0000-00001D000000}"/>
    <cellStyle name="SAPBEXHLevel2" xfId="30" xr:uid="{00000000-0005-0000-0000-00001E000000}"/>
    <cellStyle name="SAPBEXHLevel2X" xfId="31" xr:uid="{00000000-0005-0000-0000-00001F000000}"/>
    <cellStyle name="SAPBEXHLevel3" xfId="32" xr:uid="{00000000-0005-0000-0000-000020000000}"/>
    <cellStyle name="SAPBEXHLevel3X" xfId="33" xr:uid="{00000000-0005-0000-0000-000021000000}"/>
    <cellStyle name="SAPBEXresData" xfId="34" xr:uid="{00000000-0005-0000-0000-000022000000}"/>
    <cellStyle name="SAPBEXresDataEmph" xfId="35" xr:uid="{00000000-0005-0000-0000-000023000000}"/>
    <cellStyle name="SAPBEXresItem" xfId="36" xr:uid="{00000000-0005-0000-0000-000024000000}"/>
    <cellStyle name="SAPBEXresItemX" xfId="37" xr:uid="{00000000-0005-0000-0000-000025000000}"/>
    <cellStyle name="SAPBEXstdData" xfId="38" xr:uid="{00000000-0005-0000-0000-000026000000}"/>
    <cellStyle name="SAPBEXstdDataEmph" xfId="39" xr:uid="{00000000-0005-0000-0000-000027000000}"/>
    <cellStyle name="SAPBEXstdItem" xfId="40" xr:uid="{00000000-0005-0000-0000-000028000000}"/>
    <cellStyle name="SAPBEXstdItemX" xfId="41" xr:uid="{00000000-0005-0000-0000-000029000000}"/>
    <cellStyle name="SAPBEXtitle" xfId="42" xr:uid="{00000000-0005-0000-0000-00002A000000}"/>
    <cellStyle name="SAPBEXundefined" xfId="43" xr:uid="{00000000-0005-0000-0000-00002B000000}"/>
    <cellStyle name="Separador de milhares 2" xfId="45" xr:uid="{00000000-0005-0000-0000-00002D000000}"/>
    <cellStyle name="Vírgula" xfId="44" builtin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86297376093395E-2"/>
          <c:y val="4.4247915076267123E-2"/>
          <c:w val="0.89212827988338195"/>
          <c:h val="0.6401198381033320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Resultado!$G$19</c:f>
              <c:strCache>
                <c:ptCount val="1"/>
                <c:pt idx="0">
                  <c:v>Consolidado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Resultado!$B$20:$B$26</c:f>
              <c:numCache>
                <c:formatCode>General</c:formatCode>
                <c:ptCount val="7"/>
              </c:numCache>
            </c:numRef>
          </c:cat>
          <c:val>
            <c:numRef>
              <c:f>Resultado!$G$20:$G$26</c:f>
              <c:numCache>
                <c:formatCode>General</c:formatCode>
                <c:ptCount val="7"/>
                <c:pt idx="0" formatCode="_(* #,##0.0_);_(* \(#,##0.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7-4B10-91E6-837C5330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80832"/>
        <c:axId val="58682368"/>
      </c:barChart>
      <c:lineChart>
        <c:grouping val="standard"/>
        <c:varyColors val="0"/>
        <c:ser>
          <c:idx val="0"/>
          <c:order val="0"/>
          <c:tx>
            <c:strRef>
              <c:f>Resultado!$C$19</c:f>
              <c:strCache>
                <c:ptCount val="1"/>
                <c:pt idx="0">
                  <c:v>Efetivo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Resultado!$B$20:$B$26</c:f>
              <c:numCache>
                <c:formatCode>General</c:formatCode>
                <c:ptCount val="7"/>
              </c:numCache>
            </c:numRef>
          </c:cat>
          <c:val>
            <c:numRef>
              <c:f>Resultado!$C$20:$C$26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7-4B10-91E6-837C5330421D}"/>
            </c:ext>
          </c:extLst>
        </c:ser>
        <c:ser>
          <c:idx val="1"/>
          <c:order val="1"/>
          <c:tx>
            <c:strRef>
              <c:f>Resultado!$D$19</c:f>
              <c:strCache>
                <c:ptCount val="1"/>
                <c:pt idx="0">
                  <c:v>Satisfatório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cat>
            <c:numRef>
              <c:f>Resultado!$B$20:$B$26</c:f>
              <c:numCache>
                <c:formatCode>General</c:formatCode>
                <c:ptCount val="7"/>
              </c:numCache>
            </c:numRef>
          </c:cat>
          <c:val>
            <c:numRef>
              <c:f>Resultado!$D$20:$D$26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7-4B10-91E6-837C5330421D}"/>
            </c:ext>
          </c:extLst>
        </c:ser>
        <c:ser>
          <c:idx val="2"/>
          <c:order val="2"/>
          <c:tx>
            <c:strRef>
              <c:f>Resultado!$E$19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Resultado!$B$20:$B$26</c:f>
              <c:numCache>
                <c:formatCode>General</c:formatCode>
                <c:ptCount val="7"/>
              </c:numCache>
            </c:numRef>
          </c:cat>
          <c:val>
            <c:numRef>
              <c:f>Resultado!$E$20:$E$26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7-4B10-91E6-837C5330421D}"/>
            </c:ext>
          </c:extLst>
        </c:ser>
        <c:ser>
          <c:idx val="3"/>
          <c:order val="3"/>
          <c:tx>
            <c:strRef>
              <c:f>Resultado!$F$19</c:f>
              <c:strCache>
                <c:ptCount val="1"/>
                <c:pt idx="0">
                  <c:v>Resultado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487-4B10-91E6-837C5330421D}"/>
              </c:ext>
            </c:extLst>
          </c:dPt>
          <c:dPt>
            <c:idx val="3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487-4B10-91E6-837C5330421D}"/>
              </c:ext>
            </c:extLst>
          </c:dPt>
          <c:dPt>
            <c:idx val="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0487-4B10-91E6-837C5330421D}"/>
              </c:ext>
            </c:extLst>
          </c:dPt>
          <c:dPt>
            <c:idx val="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487-4B10-91E6-837C5330421D}"/>
              </c:ext>
            </c:extLst>
          </c:dPt>
          <c:dPt>
            <c:idx val="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8-0487-4B10-91E6-837C5330421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Resultado!$B$20:$B$26</c:f>
              <c:numCache>
                <c:formatCode>General</c:formatCode>
                <c:ptCount val="7"/>
              </c:numCache>
            </c:numRef>
          </c:cat>
          <c:val>
            <c:numRef>
              <c:f>Resultado!$F$20:$F$26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87-4B10-91E6-837C5330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0832"/>
        <c:axId val="58682368"/>
      </c:lineChart>
      <c:catAx>
        <c:axId val="586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86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82368"/>
        <c:scaling>
          <c:orientation val="minMax"/>
          <c:max val="100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868083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8142380422691882"/>
          <c:y val="0.90855704983779639"/>
          <c:w val="0.64961067853170218"/>
          <c:h val="5.89973598432939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9525</xdr:rowOff>
    </xdr:from>
    <xdr:to>
      <xdr:col>7</xdr:col>
      <xdr:colOff>600075</xdr:colOff>
      <xdr:row>46</xdr:row>
      <xdr:rowOff>0</xdr:rowOff>
    </xdr:to>
    <xdr:graphicFrame macro="">
      <xdr:nvGraphicFramePr>
        <xdr:cNvPr id="61636" name="Chart 1">
          <a:extLst>
            <a:ext uri="{FF2B5EF4-FFF2-40B4-BE49-F238E27FC236}">
              <a16:creationId xmlns:a16="http://schemas.microsoft.com/office/drawing/2014/main" id="{00000000-0008-0000-0200-0000C4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179295</xdr:colOff>
      <xdr:row>0</xdr:row>
      <xdr:rowOff>74705</xdr:rowOff>
    </xdr:from>
    <xdr:to>
      <xdr:col>7</xdr:col>
      <xdr:colOff>313590</xdr:colOff>
      <xdr:row>4</xdr:row>
      <xdr:rowOff>124733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60CD22-7169-41F0-A580-0106F3D6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824" y="74705"/>
          <a:ext cx="1908000" cy="680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444505</xdr:colOff>
      <xdr:row>0</xdr:row>
      <xdr:rowOff>63500</xdr:rowOff>
    </xdr:from>
    <xdr:to>
      <xdr:col>20</xdr:col>
      <xdr:colOff>2496505</xdr:colOff>
      <xdr:row>3</xdr:row>
      <xdr:rowOff>202941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18D57D-A5A5-4816-9ABF-2DB5267E4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8588" y="63500"/>
          <a:ext cx="2052000" cy="73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243417</xdr:colOff>
      <xdr:row>0</xdr:row>
      <xdr:rowOff>84667</xdr:rowOff>
    </xdr:from>
    <xdr:to>
      <xdr:col>20</xdr:col>
      <xdr:colOff>2295417</xdr:colOff>
      <xdr:row>3</xdr:row>
      <xdr:rowOff>224108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F91D691-2708-4764-9672-8209C2E5E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0" y="84667"/>
          <a:ext cx="2052000" cy="73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381000</xdr:colOff>
      <xdr:row>0</xdr:row>
      <xdr:rowOff>63500</xdr:rowOff>
    </xdr:from>
    <xdr:to>
      <xdr:col>20</xdr:col>
      <xdr:colOff>2426650</xdr:colOff>
      <xdr:row>3</xdr:row>
      <xdr:rowOff>202941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C73B8-D679-4492-B74C-87CB1464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083" y="63500"/>
          <a:ext cx="2052000" cy="732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uilhermejr\DADOS\PROJETOS\TERCEIRIZACAO\RELAT&#211;RIO%20DO%20COMITE\2003-06\PEDIDOS%20PERMANENTES\2003-07-14%20Pedidos%20ZMM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FINAL"/>
      <sheetName val="PERMANENTE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workbookViewId="0">
      <selection activeCell="E20" sqref="E20"/>
    </sheetView>
  </sheetViews>
  <sheetFormatPr defaultRowHeight="12.5" x14ac:dyDescent="0.25"/>
  <sheetData>
    <row r="1" spans="1:9" ht="13" x14ac:dyDescent="0.3">
      <c r="A1" s="3" t="s">
        <v>105</v>
      </c>
    </row>
    <row r="3" spans="1:9" ht="38.5" customHeight="1" x14ac:dyDescent="0.25">
      <c r="A3" s="41">
        <v>1</v>
      </c>
      <c r="B3" s="44" t="s">
        <v>101</v>
      </c>
      <c r="C3" s="44"/>
      <c r="D3" s="44"/>
      <c r="E3" s="44"/>
      <c r="F3" s="44"/>
      <c r="G3" s="44"/>
      <c r="H3" s="44"/>
      <c r="I3" s="44"/>
    </row>
    <row r="4" spans="1:9" x14ac:dyDescent="0.25">
      <c r="A4" s="10"/>
      <c r="B4" s="11"/>
      <c r="C4" s="6"/>
      <c r="D4" s="6"/>
      <c r="E4" s="6"/>
      <c r="F4" s="6"/>
      <c r="G4" s="6"/>
    </row>
    <row r="5" spans="1:9" ht="27" customHeight="1" x14ac:dyDescent="0.25">
      <c r="A5" s="41">
        <v>2</v>
      </c>
      <c r="B5" s="43" t="s">
        <v>112</v>
      </c>
      <c r="C5" s="43"/>
      <c r="D5" s="43"/>
      <c r="E5" s="43"/>
      <c r="F5" s="43"/>
      <c r="G5" s="43"/>
      <c r="H5" s="43"/>
      <c r="I5" s="43"/>
    </row>
    <row r="6" spans="1:9" x14ac:dyDescent="0.25">
      <c r="A6" s="10"/>
      <c r="B6" s="7"/>
    </row>
    <row r="7" spans="1:9" ht="36.5" customHeight="1" x14ac:dyDescent="0.25">
      <c r="A7" s="41">
        <v>3</v>
      </c>
      <c r="B7" s="43" t="s">
        <v>102</v>
      </c>
      <c r="C7" s="43"/>
      <c r="D7" s="43"/>
      <c r="E7" s="43"/>
      <c r="F7" s="43"/>
      <c r="G7" s="43"/>
      <c r="H7" s="43"/>
      <c r="I7" s="43"/>
    </row>
    <row r="8" spans="1:9" x14ac:dyDescent="0.25">
      <c r="A8" s="10"/>
      <c r="B8" s="7"/>
    </row>
    <row r="9" spans="1:9" ht="27" customHeight="1" x14ac:dyDescent="0.25">
      <c r="A9" s="41">
        <v>4</v>
      </c>
      <c r="B9" s="43" t="s">
        <v>103</v>
      </c>
      <c r="C9" s="43"/>
      <c r="D9" s="43"/>
      <c r="E9" s="43"/>
      <c r="F9" s="43"/>
      <c r="G9" s="43"/>
      <c r="H9" s="43"/>
      <c r="I9" s="43"/>
    </row>
    <row r="10" spans="1:9" x14ac:dyDescent="0.25">
      <c r="A10" s="10"/>
      <c r="B10" s="7"/>
    </row>
    <row r="11" spans="1:9" ht="35.5" customHeight="1" x14ac:dyDescent="0.25">
      <c r="A11" s="41">
        <v>5</v>
      </c>
      <c r="B11" s="45" t="s">
        <v>104</v>
      </c>
      <c r="C11" s="45"/>
      <c r="D11" s="45"/>
      <c r="E11" s="45"/>
      <c r="F11" s="45"/>
      <c r="G11" s="45"/>
      <c r="H11" s="45"/>
      <c r="I11" s="45"/>
    </row>
    <row r="12" spans="1:9" x14ac:dyDescent="0.25">
      <c r="A12" s="10"/>
      <c r="B12" s="7"/>
    </row>
    <row r="13" spans="1:9" ht="30" customHeight="1" x14ac:dyDescent="0.25">
      <c r="A13" s="41">
        <v>6</v>
      </c>
      <c r="B13" s="43" t="s">
        <v>107</v>
      </c>
      <c r="C13" s="43"/>
      <c r="D13" s="43"/>
      <c r="E13" s="43"/>
      <c r="F13" s="43"/>
      <c r="G13" s="43"/>
      <c r="H13" s="43"/>
      <c r="I13" s="43"/>
    </row>
    <row r="14" spans="1:9" x14ac:dyDescent="0.25">
      <c r="B14" s="7"/>
    </row>
    <row r="15" spans="1:9" x14ac:dyDescent="0.25">
      <c r="A15" s="10">
        <v>7</v>
      </c>
      <c r="B15" s="7" t="s">
        <v>106</v>
      </c>
    </row>
    <row r="16" spans="1:9" ht="13" x14ac:dyDescent="0.3">
      <c r="A16" s="10"/>
      <c r="B16" s="7" t="s">
        <v>108</v>
      </c>
    </row>
    <row r="17" spans="1:2" x14ac:dyDescent="0.25">
      <c r="A17" s="10"/>
      <c r="B17" s="7" t="s">
        <v>109</v>
      </c>
    </row>
    <row r="18" spans="1:2" x14ac:dyDescent="0.25">
      <c r="B18" s="7" t="s">
        <v>111</v>
      </c>
    </row>
    <row r="19" spans="1:2" x14ac:dyDescent="0.25">
      <c r="B19" s="7" t="s">
        <v>110</v>
      </c>
    </row>
    <row r="20" spans="1:2" x14ac:dyDescent="0.25">
      <c r="A20" s="10"/>
      <c r="B20" s="7"/>
    </row>
    <row r="21" spans="1:2" x14ac:dyDescent="0.25">
      <c r="B21" s="7"/>
    </row>
    <row r="22" spans="1:2" x14ac:dyDescent="0.25">
      <c r="B22" s="7"/>
    </row>
    <row r="23" spans="1:2" x14ac:dyDescent="0.25">
      <c r="B23" s="7"/>
    </row>
    <row r="24" spans="1:2" x14ac:dyDescent="0.25">
      <c r="B24" s="7"/>
    </row>
    <row r="25" spans="1:2" x14ac:dyDescent="0.25">
      <c r="B25" s="7"/>
    </row>
    <row r="26" spans="1:2" x14ac:dyDescent="0.25">
      <c r="B26" s="7"/>
    </row>
    <row r="27" spans="1:2" x14ac:dyDescent="0.25">
      <c r="B27" s="7"/>
    </row>
  </sheetData>
  <mergeCells count="6">
    <mergeCell ref="B13:I13"/>
    <mergeCell ref="B3:I3"/>
    <mergeCell ref="B5:I5"/>
    <mergeCell ref="B7:I7"/>
    <mergeCell ref="B9:I9"/>
    <mergeCell ref="B11:I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7"/>
  <sheetViews>
    <sheetView showGridLines="0" tabSelected="1" topLeftCell="A4" zoomScale="85" workbookViewId="0">
      <selection activeCell="J14" sqref="J14:J16"/>
    </sheetView>
  </sheetViews>
  <sheetFormatPr defaultRowHeight="12.5" x14ac:dyDescent="0.25"/>
  <cols>
    <col min="1" max="1" width="22.453125" bestFit="1" customWidth="1"/>
    <col min="2" max="2" width="14.36328125" customWidth="1"/>
    <col min="3" max="3" width="30.54296875" customWidth="1"/>
    <col min="4" max="4" width="19.1796875" customWidth="1"/>
    <col min="5" max="5" width="27.54296875" customWidth="1"/>
    <col min="6" max="6" width="14.7265625" customWidth="1"/>
    <col min="7" max="7" width="10.6328125" bestFit="1" customWidth="1"/>
    <col min="8" max="8" width="6.6328125" bestFit="1" customWidth="1"/>
    <col min="9" max="9" width="15.1796875" customWidth="1"/>
    <col min="14" max="14" width="4.81640625" customWidth="1"/>
  </cols>
  <sheetData>
    <row r="1" spans="1:15" x14ac:dyDescent="0.25">
      <c r="A1" s="46" t="s">
        <v>95</v>
      </c>
      <c r="B1" s="47"/>
      <c r="C1" s="47"/>
      <c r="D1" s="47"/>
      <c r="E1" s="47"/>
      <c r="F1" s="14"/>
      <c r="G1" s="14"/>
      <c r="H1" s="15"/>
    </row>
    <row r="2" spans="1:15" x14ac:dyDescent="0.25">
      <c r="A2" s="48"/>
      <c r="B2" s="49"/>
      <c r="C2" s="49"/>
      <c r="D2" s="49"/>
      <c r="E2" s="49"/>
      <c r="F2" s="16"/>
      <c r="G2" s="16"/>
      <c r="H2" s="17"/>
    </row>
    <row r="3" spans="1:15" x14ac:dyDescent="0.25">
      <c r="A3" s="48"/>
      <c r="B3" s="49"/>
      <c r="C3" s="49"/>
      <c r="D3" s="49"/>
      <c r="E3" s="49"/>
      <c r="F3" s="16"/>
      <c r="G3" s="16"/>
      <c r="H3" s="17"/>
    </row>
    <row r="4" spans="1:15" x14ac:dyDescent="0.25">
      <c r="A4" s="48"/>
      <c r="B4" s="49"/>
      <c r="C4" s="49"/>
      <c r="D4" s="49"/>
      <c r="E4" s="49"/>
      <c r="F4" s="16"/>
      <c r="G4" s="16"/>
      <c r="H4" s="17"/>
    </row>
    <row r="5" spans="1:15" ht="13" thickBot="1" x14ac:dyDescent="0.3">
      <c r="A5" s="50"/>
      <c r="B5" s="51"/>
      <c r="C5" s="51"/>
      <c r="D5" s="51"/>
      <c r="E5" s="51"/>
      <c r="F5" s="18"/>
      <c r="G5" s="18"/>
      <c r="H5" s="19"/>
    </row>
    <row r="6" spans="1:15" s="13" customFormat="1" ht="30" customHeight="1" thickBot="1" x14ac:dyDescent="0.3">
      <c r="A6" s="33" t="s">
        <v>88</v>
      </c>
      <c r="B6" s="53"/>
      <c r="C6" s="54"/>
      <c r="D6" s="34" t="s">
        <v>83</v>
      </c>
      <c r="E6" s="55"/>
      <c r="F6" s="56"/>
      <c r="G6" s="56"/>
      <c r="H6" s="57"/>
    </row>
    <row r="7" spans="1:15" s="13" customFormat="1" ht="45" customHeight="1" thickBot="1" x14ac:dyDescent="0.3">
      <c r="A7" s="34" t="s">
        <v>89</v>
      </c>
      <c r="B7" s="53"/>
      <c r="C7" s="54"/>
      <c r="D7" s="34" t="s">
        <v>90</v>
      </c>
      <c r="E7" s="55"/>
      <c r="F7" s="56"/>
      <c r="G7" s="56"/>
      <c r="H7" s="57"/>
    </row>
    <row r="8" spans="1:15" s="13" customFormat="1" ht="43.9" customHeight="1" thickBot="1" x14ac:dyDescent="0.3">
      <c r="A8" s="34" t="s">
        <v>91</v>
      </c>
      <c r="B8" s="58"/>
      <c r="C8" s="59"/>
      <c r="D8" s="34" t="s">
        <v>92</v>
      </c>
      <c r="E8" s="55"/>
      <c r="F8" s="56"/>
      <c r="G8" s="56"/>
      <c r="H8" s="57"/>
    </row>
    <row r="9" spans="1:15" s="13" customFormat="1" ht="43.9" customHeight="1" thickBot="1" x14ac:dyDescent="0.3">
      <c r="A9" s="34" t="s">
        <v>93</v>
      </c>
      <c r="B9" s="60"/>
      <c r="C9" s="60"/>
      <c r="D9" s="60"/>
      <c r="E9" s="60"/>
      <c r="F9" s="60"/>
      <c r="G9" s="60"/>
      <c r="H9" s="61"/>
    </row>
    <row r="10" spans="1:15" x14ac:dyDescent="0.25">
      <c r="A10" s="62" t="s">
        <v>94</v>
      </c>
      <c r="B10" s="63"/>
      <c r="C10" s="63"/>
      <c r="D10" s="63"/>
      <c r="E10" s="63"/>
      <c r="F10" s="63"/>
      <c r="G10" s="63"/>
      <c r="H10" s="64"/>
    </row>
    <row r="11" spans="1:15" ht="13" thickBot="1" x14ac:dyDescent="0.3">
      <c r="A11" s="65"/>
      <c r="B11" s="66"/>
      <c r="C11" s="66"/>
      <c r="D11" s="66"/>
      <c r="E11" s="66"/>
      <c r="F11" s="66"/>
      <c r="G11" s="66"/>
      <c r="H11" s="67"/>
    </row>
    <row r="12" spans="1:15" ht="13" thickBot="1" x14ac:dyDescent="0.3"/>
    <row r="13" spans="1:15" ht="26.5" customHeight="1" thickBot="1" x14ac:dyDescent="0.3">
      <c r="A13" s="175" t="s">
        <v>113</v>
      </c>
      <c r="B13" s="176"/>
      <c r="C13" s="173" t="s">
        <v>2</v>
      </c>
      <c r="D13" s="173" t="s">
        <v>28</v>
      </c>
      <c r="E13" s="173" t="s">
        <v>29</v>
      </c>
      <c r="F13" s="173" t="s">
        <v>3</v>
      </c>
      <c r="G13" s="173" t="s">
        <v>4</v>
      </c>
      <c r="H13" s="174" t="s">
        <v>5</v>
      </c>
    </row>
    <row r="14" spans="1:15" s="13" customFormat="1" ht="20" customHeight="1" x14ac:dyDescent="0.25">
      <c r="A14" s="177" t="s">
        <v>96</v>
      </c>
      <c r="B14" s="178"/>
      <c r="C14" s="183">
        <v>32</v>
      </c>
      <c r="D14" s="185">
        <f>C14*80%</f>
        <v>25.6</v>
      </c>
      <c r="E14" s="185">
        <f>C14*65%</f>
        <v>20.8</v>
      </c>
      <c r="F14" s="185">
        <f>C14*50%</f>
        <v>16</v>
      </c>
      <c r="G14" s="188">
        <f>SUM('I. Comp. alta direção'!H10)</f>
        <v>0</v>
      </c>
      <c r="H14" s="189">
        <f t="shared" ref="H14:H17" si="0">G14/C14*100</f>
        <v>0</v>
      </c>
      <c r="I14" s="13" t="str">
        <f>IF(G14&lt;=C14,"","VERIFICAR")</f>
        <v/>
      </c>
      <c r="J14" s="13">
        <f>'I. Comp. alta direção'!V11</f>
        <v>16</v>
      </c>
      <c r="K14" s="13" t="str">
        <f t="shared" ref="K14:K15" si="1">IF(J14=0,"",IF(J14=1,"item não respondido","itens não respondidos"))</f>
        <v>itens não respondidos</v>
      </c>
      <c r="O14" s="172"/>
    </row>
    <row r="15" spans="1:15" s="13" customFormat="1" ht="20" customHeight="1" x14ac:dyDescent="0.25">
      <c r="A15" s="179" t="s">
        <v>99</v>
      </c>
      <c r="B15" s="180"/>
      <c r="C15" s="184">
        <v>74</v>
      </c>
      <c r="D15" s="185">
        <f t="shared" ref="D15:D16" si="2">C15*80%</f>
        <v>59.2</v>
      </c>
      <c r="E15" s="185">
        <f t="shared" ref="E15:E16" si="3">C15*65%</f>
        <v>48.1</v>
      </c>
      <c r="F15" s="185">
        <f>C15*50%</f>
        <v>37</v>
      </c>
      <c r="G15" s="188">
        <f>SUM('II. Regras e instrumentos'!H9)</f>
        <v>0</v>
      </c>
      <c r="H15" s="189">
        <f t="shared" si="0"/>
        <v>0</v>
      </c>
      <c r="I15" s="13" t="str">
        <f t="shared" ref="I15:I16" si="4">IF(G15&lt;=C15,"","VERIFICAR")</f>
        <v/>
      </c>
      <c r="J15" s="13">
        <f>'II. Regras e instrumentos'!V9</f>
        <v>37</v>
      </c>
      <c r="K15" s="13" t="str">
        <f t="shared" si="1"/>
        <v>itens não respondidos</v>
      </c>
      <c r="O15" s="172"/>
    </row>
    <row r="16" spans="1:15" s="13" customFormat="1" ht="26" customHeight="1" thickBot="1" x14ac:dyDescent="0.3">
      <c r="A16" s="181" t="s">
        <v>100</v>
      </c>
      <c r="B16" s="182"/>
      <c r="C16" s="184">
        <v>16</v>
      </c>
      <c r="D16" s="185">
        <f t="shared" si="2"/>
        <v>12.8</v>
      </c>
      <c r="E16" s="185">
        <f t="shared" si="3"/>
        <v>10.4</v>
      </c>
      <c r="F16" s="187">
        <f t="shared" ref="F16" si="5">C16*60%</f>
        <v>9.6</v>
      </c>
      <c r="G16" s="188">
        <f>'III. Efetividade '!H9</f>
        <v>0</v>
      </c>
      <c r="H16" s="189">
        <f t="shared" si="0"/>
        <v>0</v>
      </c>
      <c r="I16" s="13" t="str">
        <f t="shared" si="4"/>
        <v/>
      </c>
      <c r="J16" s="13">
        <f>'III. Efetividade '!V11</f>
        <v>8</v>
      </c>
      <c r="K16" s="13" t="str">
        <f>IF(J16=0,"",IF(J16=1,"item não respondido","itens não respondidos"))</f>
        <v>itens não respondidos</v>
      </c>
      <c r="O16" s="172"/>
    </row>
    <row r="17" spans="1:9" s="13" customFormat="1" ht="24" customHeight="1" thickBot="1" x14ac:dyDescent="0.3">
      <c r="A17" s="190" t="s">
        <v>114</v>
      </c>
      <c r="B17" s="191"/>
      <c r="C17" s="173">
        <f>SUM(C14:C16)</f>
        <v>122</v>
      </c>
      <c r="D17" s="192">
        <f>C17*80%</f>
        <v>97.600000000000009</v>
      </c>
      <c r="E17" s="192">
        <f>C17*65%</f>
        <v>79.3</v>
      </c>
      <c r="F17" s="186">
        <f>C17*50%</f>
        <v>61</v>
      </c>
      <c r="G17" s="173">
        <f>SUM(G14:G16)</f>
        <v>0</v>
      </c>
      <c r="H17" s="193">
        <f t="shared" si="0"/>
        <v>0</v>
      </c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s="21" customFormat="1" x14ac:dyDescent="0.25">
      <c r="C19" s="22" t="s">
        <v>28</v>
      </c>
      <c r="D19" s="22" t="s">
        <v>29</v>
      </c>
      <c r="E19" s="22" t="s">
        <v>3</v>
      </c>
      <c r="F19" s="22" t="s">
        <v>6</v>
      </c>
      <c r="G19" s="22" t="s">
        <v>7</v>
      </c>
      <c r="H19" s="20"/>
      <c r="I19" s="7"/>
    </row>
    <row r="20" spans="1:9" s="21" customFormat="1" x14ac:dyDescent="0.25">
      <c r="A20" s="21" t="s">
        <v>27</v>
      </c>
      <c r="C20" s="22">
        <v>80</v>
      </c>
      <c r="D20" s="22">
        <v>70</v>
      </c>
      <c r="E20" s="22">
        <v>60</v>
      </c>
      <c r="F20" s="23"/>
      <c r="G20" s="24">
        <f>SUM(H17)</f>
        <v>0</v>
      </c>
      <c r="H20" s="20"/>
      <c r="I20" s="7"/>
    </row>
    <row r="21" spans="1:9" s="21" customFormat="1" x14ac:dyDescent="0.25">
      <c r="A21" s="40" t="s">
        <v>96</v>
      </c>
      <c r="B21" s="40"/>
      <c r="C21" s="22">
        <v>80</v>
      </c>
      <c r="D21" s="22">
        <v>70</v>
      </c>
      <c r="E21" s="22">
        <v>60</v>
      </c>
      <c r="F21" s="22">
        <f>SUM(H14)</f>
        <v>0</v>
      </c>
      <c r="G21" s="22"/>
      <c r="H21" s="20"/>
      <c r="I21" s="7"/>
    </row>
    <row r="22" spans="1:9" s="21" customFormat="1" x14ac:dyDescent="0.25">
      <c r="A22" s="21" t="s">
        <v>99</v>
      </c>
      <c r="C22" s="22">
        <v>80</v>
      </c>
      <c r="D22" s="22">
        <v>70</v>
      </c>
      <c r="E22" s="22">
        <v>60</v>
      </c>
      <c r="F22" s="22">
        <f t="shared" ref="F22:F23" si="6">SUM(H15)</f>
        <v>0</v>
      </c>
      <c r="G22" s="22"/>
      <c r="H22" s="20"/>
      <c r="I22" s="7"/>
    </row>
    <row r="23" spans="1:9" s="21" customFormat="1" x14ac:dyDescent="0.25">
      <c r="A23" s="52" t="s">
        <v>100</v>
      </c>
      <c r="B23" s="52"/>
      <c r="C23" s="22">
        <v>80</v>
      </c>
      <c r="D23" s="22">
        <v>70</v>
      </c>
      <c r="E23" s="22">
        <v>60</v>
      </c>
      <c r="F23" s="22">
        <f t="shared" si="6"/>
        <v>0</v>
      </c>
      <c r="G23" s="22"/>
      <c r="H23" s="20"/>
      <c r="I23" s="7"/>
    </row>
    <row r="24" spans="1:9" s="21" customFormat="1" x14ac:dyDescent="0.25">
      <c r="A24" s="52"/>
      <c r="B24" s="52"/>
      <c r="C24" s="22"/>
      <c r="D24" s="22"/>
      <c r="E24" s="22"/>
      <c r="F24" s="22"/>
      <c r="G24" s="22"/>
      <c r="H24" s="20"/>
      <c r="I24" s="7"/>
    </row>
    <row r="25" spans="1:9" s="21" customFormat="1" x14ac:dyDescent="0.25">
      <c r="A25" s="7"/>
      <c r="B25" s="7"/>
      <c r="C25" s="20"/>
      <c r="D25" s="20"/>
      <c r="E25" s="20"/>
      <c r="F25" s="20"/>
      <c r="G25" s="20"/>
      <c r="H25" s="20"/>
      <c r="I25" s="7"/>
    </row>
    <row r="26" spans="1:9" s="21" customFormat="1" x14ac:dyDescent="0.25">
      <c r="A26" s="7"/>
      <c r="B26" s="7"/>
      <c r="C26" s="20"/>
      <c r="D26" s="20"/>
      <c r="E26" s="20"/>
      <c r="F26" s="39"/>
      <c r="G26" s="20"/>
      <c r="H26" s="20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</sheetData>
  <protectedRanges>
    <protectedRange sqref="B6:C9" name="Intervalo3"/>
    <protectedRange sqref="E6:H8" name="Intervalo2"/>
  </protectedRanges>
  <mergeCells count="12">
    <mergeCell ref="A1:E5"/>
    <mergeCell ref="A16:B16"/>
    <mergeCell ref="A23:B24"/>
    <mergeCell ref="B6:C6"/>
    <mergeCell ref="E6:H6"/>
    <mergeCell ref="B7:C7"/>
    <mergeCell ref="E7:H7"/>
    <mergeCell ref="B8:C8"/>
    <mergeCell ref="E8:H8"/>
    <mergeCell ref="B9:H9"/>
    <mergeCell ref="A10:H11"/>
    <mergeCell ref="A13:B13"/>
  </mergeCells>
  <phoneticPr fontId="2" type="noConversion"/>
  <conditionalFormatting sqref="I14">
    <cfRule type="containsText" dxfId="1" priority="2" operator="containsText" text="VERIFICAR">
      <formula>NOT(ISERROR(SEARCH("VERIFICAR",I14)))</formula>
    </cfRule>
  </conditionalFormatting>
  <conditionalFormatting sqref="I15:I16">
    <cfRule type="containsText" dxfId="0" priority="1" operator="containsText" text="VERIFICAR">
      <formula>NOT(ISERROR(SEARCH("VERIFICAR",I15)))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7"/>
  <sheetViews>
    <sheetView showGridLines="0" view="pageBreakPreview" topLeftCell="A67" zoomScale="90" zoomScaleNormal="75" zoomScaleSheetLayoutView="90" workbookViewId="0">
      <selection activeCell="K96" sqref="K96:K97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29" t="s">
        <v>84</v>
      </c>
      <c r="B1" s="130"/>
      <c r="C1" s="131"/>
      <c r="D1" s="135"/>
      <c r="E1" s="136"/>
      <c r="F1" s="137"/>
      <c r="G1" s="117" t="s">
        <v>83</v>
      </c>
      <c r="H1" s="118"/>
      <c r="I1" s="118"/>
      <c r="J1" s="119"/>
      <c r="K1" s="123"/>
      <c r="L1" s="124"/>
      <c r="M1" s="124"/>
      <c r="N1" s="124"/>
      <c r="O1" s="124"/>
      <c r="P1" s="124"/>
      <c r="Q1" s="124"/>
      <c r="R1" s="124"/>
      <c r="S1" s="124"/>
      <c r="T1" s="125"/>
      <c r="U1" s="141"/>
    </row>
    <row r="2" spans="1:22" ht="13" customHeight="1" thickBot="1" x14ac:dyDescent="0.3">
      <c r="A2" s="132"/>
      <c r="B2" s="133"/>
      <c r="C2" s="134"/>
      <c r="D2" s="138"/>
      <c r="E2" s="139"/>
      <c r="F2" s="140"/>
      <c r="G2" s="120"/>
      <c r="H2" s="121"/>
      <c r="I2" s="121"/>
      <c r="J2" s="122"/>
      <c r="K2" s="126"/>
      <c r="L2" s="127"/>
      <c r="M2" s="127"/>
      <c r="N2" s="127"/>
      <c r="O2" s="127"/>
      <c r="P2" s="127"/>
      <c r="Q2" s="127"/>
      <c r="R2" s="127"/>
      <c r="S2" s="127"/>
      <c r="T2" s="128"/>
      <c r="U2" s="142"/>
    </row>
    <row r="3" spans="1:22" ht="20" customHeight="1" thickBot="1" x14ac:dyDescent="0.35">
      <c r="A3" s="100" t="s">
        <v>85</v>
      </c>
      <c r="B3" s="101"/>
      <c r="C3" s="102"/>
      <c r="D3" s="95"/>
      <c r="E3" s="95"/>
      <c r="F3" s="95"/>
      <c r="G3" s="95"/>
      <c r="H3" s="95"/>
      <c r="I3" s="95"/>
      <c r="J3" s="95"/>
      <c r="K3" s="95"/>
      <c r="L3" s="107"/>
      <c r="M3" s="30" t="s">
        <v>90</v>
      </c>
      <c r="N3" s="28"/>
      <c r="O3" s="28"/>
      <c r="P3" s="94"/>
      <c r="Q3" s="95"/>
      <c r="R3" s="95"/>
      <c r="S3" s="95"/>
      <c r="T3" s="96"/>
      <c r="U3" s="142"/>
    </row>
    <row r="4" spans="1:22" s="13" customFormat="1" ht="20" customHeight="1" thickBot="1" x14ac:dyDescent="0.3">
      <c r="A4" s="103" t="s">
        <v>86</v>
      </c>
      <c r="B4" s="104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29" t="s">
        <v>92</v>
      </c>
      <c r="N4" s="29"/>
      <c r="O4" s="97"/>
      <c r="P4" s="98"/>
      <c r="Q4" s="98"/>
      <c r="R4" s="98"/>
      <c r="S4" s="98"/>
      <c r="T4" s="99"/>
      <c r="U4" s="143"/>
    </row>
    <row r="5" spans="1:22" ht="12.5" customHeight="1" x14ac:dyDescent="0.25">
      <c r="A5" s="108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1:22" ht="13" customHeight="1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1:22" ht="13" customHeight="1" thickBot="1" x14ac:dyDescent="0.3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2" x14ac:dyDescent="0.25">
      <c r="A8" s="8"/>
      <c r="B8" s="2"/>
      <c r="C8" s="2"/>
      <c r="D8" s="2"/>
      <c r="E8" s="2"/>
      <c r="F8" s="2"/>
      <c r="G8" s="2"/>
    </row>
    <row r="9" spans="1:22" ht="13" thickBot="1" x14ac:dyDescent="0.3"/>
    <row r="10" spans="1:22" ht="15" customHeight="1" thickBot="1" x14ac:dyDescent="0.35">
      <c r="E10" s="3" t="s">
        <v>1</v>
      </c>
      <c r="H10" s="25">
        <f>SUM(I10:T10)</f>
        <v>0</v>
      </c>
      <c r="I10" s="25">
        <f>SUM(I15+I20+I25+I30+I35+I40+I47+I52+I57+I62+I67+I74+I79+I84+I89+I94)</f>
        <v>0</v>
      </c>
      <c r="J10" s="25">
        <f t="shared" ref="J10:T10" si="0">SUM(J15+J20+J25+J30+J35+J40+J47+J52+J57+J62+J67+J74+J79+J84+J89+J94)</f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</row>
    <row r="11" spans="1:22" ht="15" customHeight="1" x14ac:dyDescent="0.3">
      <c r="E11" s="3"/>
      <c r="H11" s="9"/>
      <c r="V11">
        <f>SUM(V17:V96)</f>
        <v>16</v>
      </c>
    </row>
    <row r="12" spans="1:22" ht="15" customHeight="1" x14ac:dyDescent="0.3">
      <c r="E12" s="3"/>
      <c r="H12" s="9"/>
    </row>
    <row r="13" spans="1:22" ht="13.5" thickBot="1" x14ac:dyDescent="0.35">
      <c r="A13" s="12" t="s">
        <v>14</v>
      </c>
      <c r="I13" s="3"/>
      <c r="J13" s="3"/>
      <c r="K13" s="3"/>
      <c r="L13" s="3"/>
      <c r="M13" s="12" t="s">
        <v>24</v>
      </c>
      <c r="N13" s="3"/>
      <c r="O13" s="3"/>
      <c r="P13" s="3"/>
      <c r="Q13" s="3"/>
      <c r="R13" s="3"/>
    </row>
    <row r="14" spans="1:22" ht="15" customHeight="1" thickBot="1" x14ac:dyDescent="0.3">
      <c r="A14" s="79" t="s">
        <v>8</v>
      </c>
      <c r="B14" s="80"/>
      <c r="C14" s="80"/>
      <c r="D14" s="80"/>
      <c r="E14" s="80"/>
      <c r="F14" s="80"/>
      <c r="G14" s="80"/>
      <c r="H14" s="81"/>
      <c r="I14" s="26">
        <f>COUNTA(I16)*0</f>
        <v>0</v>
      </c>
      <c r="J14" s="27">
        <v>1</v>
      </c>
      <c r="K14" s="27">
        <v>2</v>
      </c>
      <c r="L14" s="27" t="s">
        <v>0</v>
      </c>
      <c r="M14" s="68"/>
      <c r="N14" s="69"/>
      <c r="O14" s="69"/>
      <c r="P14" s="69"/>
      <c r="Q14" s="69"/>
      <c r="R14" s="69"/>
      <c r="S14" s="69"/>
      <c r="T14" s="69"/>
      <c r="U14" s="70"/>
    </row>
    <row r="15" spans="1:22" ht="10" customHeight="1" x14ac:dyDescent="0.25">
      <c r="A15" s="82"/>
      <c r="B15" s="83"/>
      <c r="C15" s="83"/>
      <c r="D15" s="83"/>
      <c r="E15" s="83"/>
      <c r="F15" s="83"/>
      <c r="G15" s="83"/>
      <c r="H15" s="84"/>
      <c r="I15" s="92">
        <f>COUNTA(I17)*0</f>
        <v>0</v>
      </c>
      <c r="J15" s="88">
        <f>COUNTA(J17)*1</f>
        <v>0</v>
      </c>
      <c r="K15" s="88">
        <f>COUNTA(K17)*2</f>
        <v>0</v>
      </c>
      <c r="L15" s="88">
        <f>COUNTA(L17)*2</f>
        <v>0</v>
      </c>
      <c r="M15" s="71"/>
      <c r="N15" s="72"/>
      <c r="O15" s="72"/>
      <c r="P15" s="72"/>
      <c r="Q15" s="72"/>
      <c r="R15" s="72"/>
      <c r="S15" s="72"/>
      <c r="T15" s="72"/>
      <c r="U15" s="73"/>
    </row>
    <row r="16" spans="1:22" ht="10" customHeight="1" thickBot="1" x14ac:dyDescent="0.3">
      <c r="A16" s="82"/>
      <c r="B16" s="83"/>
      <c r="C16" s="83"/>
      <c r="D16" s="83"/>
      <c r="E16" s="83"/>
      <c r="F16" s="83"/>
      <c r="G16" s="83"/>
      <c r="H16" s="84"/>
      <c r="I16" s="93"/>
      <c r="J16" s="89"/>
      <c r="K16" s="89"/>
      <c r="L16" s="89"/>
      <c r="M16" s="71"/>
      <c r="N16" s="72"/>
      <c r="O16" s="72"/>
      <c r="P16" s="72"/>
      <c r="Q16" s="72"/>
      <c r="R16" s="72"/>
      <c r="S16" s="72"/>
      <c r="T16" s="72"/>
      <c r="U16" s="73"/>
    </row>
    <row r="17" spans="1:29" ht="10" customHeight="1" x14ac:dyDescent="0.25">
      <c r="A17" s="82"/>
      <c r="B17" s="83"/>
      <c r="C17" s="83"/>
      <c r="D17" s="83"/>
      <c r="E17" s="83"/>
      <c r="F17" s="83"/>
      <c r="G17" s="83"/>
      <c r="H17" s="84"/>
      <c r="I17" s="90"/>
      <c r="J17" s="90"/>
      <c r="K17" s="90"/>
      <c r="L17" s="90"/>
      <c r="M17" s="71"/>
      <c r="N17" s="72"/>
      <c r="O17" s="72"/>
      <c r="P17" s="72"/>
      <c r="Q17" s="72"/>
      <c r="R17" s="72"/>
      <c r="S17" s="72"/>
      <c r="T17" s="72"/>
      <c r="U17" s="73"/>
      <c r="V17">
        <f>IF(COUNTA(I17:L18)=0,1,0)</f>
        <v>1</v>
      </c>
    </row>
    <row r="18" spans="1:29" ht="30" customHeight="1" thickBot="1" x14ac:dyDescent="0.3">
      <c r="A18" s="85"/>
      <c r="B18" s="86"/>
      <c r="C18" s="86"/>
      <c r="D18" s="86"/>
      <c r="E18" s="86"/>
      <c r="F18" s="86"/>
      <c r="G18" s="86"/>
      <c r="H18" s="87"/>
      <c r="I18" s="91"/>
      <c r="J18" s="91"/>
      <c r="K18" s="91"/>
      <c r="L18" s="91"/>
      <c r="M18" s="74"/>
      <c r="N18" s="75"/>
      <c r="O18" s="75"/>
      <c r="P18" s="75"/>
      <c r="Q18" s="75"/>
      <c r="R18" s="75"/>
      <c r="S18" s="75"/>
      <c r="T18" s="75"/>
      <c r="U18" s="76"/>
      <c r="V18" s="5"/>
      <c r="W18" s="5"/>
      <c r="X18" s="5"/>
      <c r="Y18" s="5"/>
      <c r="Z18" s="5"/>
      <c r="AA18" s="5"/>
      <c r="AB18" s="5"/>
      <c r="AC18" s="5"/>
    </row>
    <row r="19" spans="1:29" s="2" customFormat="1" ht="15" customHeight="1" thickBot="1" x14ac:dyDescent="0.3">
      <c r="A19" s="79" t="s">
        <v>9</v>
      </c>
      <c r="B19" s="80"/>
      <c r="C19" s="80"/>
      <c r="D19" s="80"/>
      <c r="E19" s="80"/>
      <c r="F19" s="80"/>
      <c r="G19" s="80"/>
      <c r="H19" s="81"/>
      <c r="I19" s="26">
        <f>COUNTA(I21)*0</f>
        <v>0</v>
      </c>
      <c r="J19" s="27">
        <v>1</v>
      </c>
      <c r="K19" s="27">
        <v>2</v>
      </c>
      <c r="L19" s="27" t="s">
        <v>0</v>
      </c>
      <c r="M19" s="68"/>
      <c r="N19" s="69"/>
      <c r="O19" s="69"/>
      <c r="P19" s="69"/>
      <c r="Q19" s="69"/>
      <c r="R19" s="69"/>
      <c r="S19" s="69"/>
      <c r="T19" s="69"/>
      <c r="U19" s="70"/>
    </row>
    <row r="20" spans="1:29" s="2" customFormat="1" ht="10" customHeight="1" x14ac:dyDescent="0.25">
      <c r="A20" s="82"/>
      <c r="B20" s="83"/>
      <c r="C20" s="83"/>
      <c r="D20" s="83"/>
      <c r="E20" s="83"/>
      <c r="F20" s="83"/>
      <c r="G20" s="83"/>
      <c r="H20" s="84"/>
      <c r="I20" s="88">
        <f>COUNTA(I22)*0</f>
        <v>0</v>
      </c>
      <c r="J20" s="88">
        <f>COUNTA(J22)*1</f>
        <v>0</v>
      </c>
      <c r="K20" s="88">
        <f>COUNTA(K22)*2</f>
        <v>0</v>
      </c>
      <c r="L20" s="88">
        <f>COUNTA(L22)*2</f>
        <v>0</v>
      </c>
      <c r="M20" s="71"/>
      <c r="N20" s="72"/>
      <c r="O20" s="72"/>
      <c r="P20" s="72"/>
      <c r="Q20" s="72"/>
      <c r="R20" s="72"/>
      <c r="S20" s="72"/>
      <c r="T20" s="72"/>
      <c r="U20" s="73"/>
    </row>
    <row r="21" spans="1:29" s="2" customFormat="1" ht="10" customHeight="1" thickBot="1" x14ac:dyDescent="0.3">
      <c r="A21" s="82"/>
      <c r="B21" s="83"/>
      <c r="C21" s="83"/>
      <c r="D21" s="83"/>
      <c r="E21" s="83"/>
      <c r="F21" s="83"/>
      <c r="G21" s="83"/>
      <c r="H21" s="84"/>
      <c r="I21" s="89"/>
      <c r="J21" s="89"/>
      <c r="K21" s="89"/>
      <c r="L21" s="89"/>
      <c r="M21" s="71"/>
      <c r="N21" s="72"/>
      <c r="O21" s="72"/>
      <c r="P21" s="72"/>
      <c r="Q21" s="72"/>
      <c r="R21" s="72"/>
      <c r="S21" s="72"/>
      <c r="T21" s="72"/>
      <c r="U21" s="73"/>
      <c r="V21">
        <f>IF(COUNTA(I21:L22)=0,1,0)</f>
        <v>1</v>
      </c>
    </row>
    <row r="22" spans="1:29" s="2" customFormat="1" ht="10" customHeight="1" x14ac:dyDescent="0.25">
      <c r="A22" s="82"/>
      <c r="B22" s="83"/>
      <c r="C22" s="83"/>
      <c r="D22" s="83"/>
      <c r="E22" s="83"/>
      <c r="F22" s="83"/>
      <c r="G22" s="83"/>
      <c r="H22" s="84"/>
      <c r="I22" s="90"/>
      <c r="J22" s="90"/>
      <c r="K22" s="90"/>
      <c r="L22" s="90"/>
      <c r="M22" s="71"/>
      <c r="N22" s="72"/>
      <c r="O22" s="72"/>
      <c r="P22" s="72"/>
      <c r="Q22" s="72"/>
      <c r="R22" s="72"/>
      <c r="S22" s="72"/>
      <c r="T22" s="72"/>
      <c r="U22" s="73"/>
    </row>
    <row r="23" spans="1:29" s="2" customFormat="1" ht="18.75" customHeight="1" thickBot="1" x14ac:dyDescent="0.3">
      <c r="A23" s="85"/>
      <c r="B23" s="86"/>
      <c r="C23" s="86"/>
      <c r="D23" s="86"/>
      <c r="E23" s="86"/>
      <c r="F23" s="86"/>
      <c r="G23" s="86"/>
      <c r="H23" s="87"/>
      <c r="I23" s="91"/>
      <c r="J23" s="91"/>
      <c r="K23" s="91"/>
      <c r="L23" s="91"/>
      <c r="M23" s="74"/>
      <c r="N23" s="75"/>
      <c r="O23" s="75"/>
      <c r="P23" s="75"/>
      <c r="Q23" s="75"/>
      <c r="R23" s="75"/>
      <c r="S23" s="75"/>
      <c r="T23" s="75"/>
      <c r="U23" s="76"/>
    </row>
    <row r="24" spans="1:29" s="2" customFormat="1" ht="15" customHeight="1" thickBot="1" x14ac:dyDescent="0.3">
      <c r="A24" s="79" t="s">
        <v>10</v>
      </c>
      <c r="B24" s="80"/>
      <c r="C24" s="80"/>
      <c r="D24" s="80"/>
      <c r="E24" s="80"/>
      <c r="F24" s="80"/>
      <c r="G24" s="80"/>
      <c r="H24" s="81"/>
      <c r="I24" s="26">
        <f>COUNTA(I26)*0</f>
        <v>0</v>
      </c>
      <c r="J24" s="27">
        <v>1</v>
      </c>
      <c r="K24" s="27">
        <v>2</v>
      </c>
      <c r="L24" s="27" t="s">
        <v>0</v>
      </c>
      <c r="M24" s="68"/>
      <c r="N24" s="69"/>
      <c r="O24" s="69"/>
      <c r="P24" s="69"/>
      <c r="Q24" s="69"/>
      <c r="R24" s="69"/>
      <c r="S24" s="69"/>
      <c r="T24" s="69"/>
      <c r="U24" s="70"/>
    </row>
    <row r="25" spans="1:29" s="2" customFormat="1" ht="10" customHeight="1" x14ac:dyDescent="0.25">
      <c r="A25" s="82"/>
      <c r="B25" s="83"/>
      <c r="C25" s="83"/>
      <c r="D25" s="83"/>
      <c r="E25" s="83"/>
      <c r="F25" s="83"/>
      <c r="G25" s="83"/>
      <c r="H25" s="84"/>
      <c r="I25" s="88">
        <f>COUNTA(I27)*0</f>
        <v>0</v>
      </c>
      <c r="J25" s="88">
        <f>COUNTA(J27)*1</f>
        <v>0</v>
      </c>
      <c r="K25" s="88">
        <f>COUNTA(K27)*2</f>
        <v>0</v>
      </c>
      <c r="L25" s="88">
        <f>COUNTA(L27)*2</f>
        <v>0</v>
      </c>
      <c r="M25" s="71"/>
      <c r="N25" s="72"/>
      <c r="O25" s="72"/>
      <c r="P25" s="72"/>
      <c r="Q25" s="72"/>
      <c r="R25" s="72"/>
      <c r="S25" s="72"/>
      <c r="T25" s="72"/>
      <c r="U25" s="73"/>
    </row>
    <row r="26" spans="1:29" s="2" customFormat="1" ht="10" customHeight="1" thickBot="1" x14ac:dyDescent="0.3">
      <c r="A26" s="82"/>
      <c r="B26" s="83"/>
      <c r="C26" s="83"/>
      <c r="D26" s="83"/>
      <c r="E26" s="83"/>
      <c r="F26" s="83"/>
      <c r="G26" s="83"/>
      <c r="H26" s="84"/>
      <c r="I26" s="89"/>
      <c r="J26" s="89"/>
      <c r="K26" s="89"/>
      <c r="L26" s="89"/>
      <c r="M26" s="71"/>
      <c r="N26" s="72"/>
      <c r="O26" s="72"/>
      <c r="P26" s="72"/>
      <c r="Q26" s="72"/>
      <c r="R26" s="72"/>
      <c r="S26" s="72"/>
      <c r="T26" s="72"/>
      <c r="U26" s="73"/>
      <c r="V26">
        <f>IF(COUNTA(I26:L27)=0,1,0)</f>
        <v>1</v>
      </c>
    </row>
    <row r="27" spans="1:29" s="2" customFormat="1" ht="10" customHeight="1" x14ac:dyDescent="0.25">
      <c r="A27" s="82"/>
      <c r="B27" s="83"/>
      <c r="C27" s="83"/>
      <c r="D27" s="83"/>
      <c r="E27" s="83"/>
      <c r="F27" s="83"/>
      <c r="G27" s="83"/>
      <c r="H27" s="84"/>
      <c r="I27" s="90"/>
      <c r="J27" s="90"/>
      <c r="K27" s="90"/>
      <c r="L27" s="90"/>
      <c r="M27" s="71"/>
      <c r="N27" s="72"/>
      <c r="O27" s="72"/>
      <c r="P27" s="72"/>
      <c r="Q27" s="72"/>
      <c r="R27" s="72"/>
      <c r="S27" s="72"/>
      <c r="T27" s="72"/>
      <c r="U27" s="73"/>
    </row>
    <row r="28" spans="1:29" ht="13" customHeight="1" thickBot="1" x14ac:dyDescent="0.3">
      <c r="A28" s="85"/>
      <c r="B28" s="86"/>
      <c r="C28" s="86"/>
      <c r="D28" s="86"/>
      <c r="E28" s="86"/>
      <c r="F28" s="86"/>
      <c r="G28" s="86"/>
      <c r="H28" s="87"/>
      <c r="I28" s="91"/>
      <c r="J28" s="91"/>
      <c r="K28" s="91"/>
      <c r="L28" s="91"/>
      <c r="M28" s="74"/>
      <c r="N28" s="75"/>
      <c r="O28" s="75"/>
      <c r="P28" s="75"/>
      <c r="Q28" s="75"/>
      <c r="R28" s="75"/>
      <c r="S28" s="75"/>
      <c r="T28" s="75"/>
      <c r="U28" s="76"/>
    </row>
    <row r="29" spans="1:29" ht="15" customHeight="1" thickBot="1" x14ac:dyDescent="0.3">
      <c r="A29" s="79" t="s">
        <v>11</v>
      </c>
      <c r="B29" s="80"/>
      <c r="C29" s="80"/>
      <c r="D29" s="80"/>
      <c r="E29" s="80"/>
      <c r="F29" s="80"/>
      <c r="G29" s="80"/>
      <c r="H29" s="81"/>
      <c r="I29" s="26">
        <f>COUNTA(I31)*0</f>
        <v>0</v>
      </c>
      <c r="J29" s="27">
        <v>1</v>
      </c>
      <c r="K29" s="27">
        <v>2</v>
      </c>
      <c r="L29" s="27" t="s">
        <v>0</v>
      </c>
      <c r="M29" s="68"/>
      <c r="N29" s="69"/>
      <c r="O29" s="69"/>
      <c r="P29" s="69"/>
      <c r="Q29" s="69"/>
      <c r="R29" s="69"/>
      <c r="S29" s="69"/>
      <c r="T29" s="69"/>
      <c r="U29" s="70"/>
    </row>
    <row r="30" spans="1:29" ht="12.75" customHeight="1" x14ac:dyDescent="0.25">
      <c r="A30" s="82"/>
      <c r="B30" s="83"/>
      <c r="C30" s="83"/>
      <c r="D30" s="83"/>
      <c r="E30" s="83"/>
      <c r="F30" s="83"/>
      <c r="G30" s="83"/>
      <c r="H30" s="84"/>
      <c r="I30" s="88">
        <f>COUNTA(I32)*0</f>
        <v>0</v>
      </c>
      <c r="J30" s="88">
        <f>COUNTA(J32)*1</f>
        <v>0</v>
      </c>
      <c r="K30" s="88">
        <f>COUNTA(K32)*2</f>
        <v>0</v>
      </c>
      <c r="L30" s="88">
        <f>COUNTA(L32)*2</f>
        <v>0</v>
      </c>
      <c r="M30" s="71"/>
      <c r="N30" s="72"/>
      <c r="O30" s="72"/>
      <c r="P30" s="72"/>
      <c r="Q30" s="72"/>
      <c r="R30" s="72"/>
      <c r="S30" s="72"/>
      <c r="T30" s="72"/>
      <c r="U30" s="73"/>
    </row>
    <row r="31" spans="1:29" ht="9" customHeight="1" thickBot="1" x14ac:dyDescent="0.3">
      <c r="A31" s="82"/>
      <c r="B31" s="83"/>
      <c r="C31" s="83"/>
      <c r="D31" s="83"/>
      <c r="E31" s="83"/>
      <c r="F31" s="83"/>
      <c r="G31" s="83"/>
      <c r="H31" s="84"/>
      <c r="I31" s="89"/>
      <c r="J31" s="89"/>
      <c r="K31" s="89"/>
      <c r="L31" s="89"/>
      <c r="M31" s="71"/>
      <c r="N31" s="72"/>
      <c r="O31" s="72"/>
      <c r="P31" s="72"/>
      <c r="Q31" s="72"/>
      <c r="R31" s="72"/>
      <c r="S31" s="72"/>
      <c r="T31" s="72"/>
      <c r="U31" s="73"/>
      <c r="V31">
        <f>IF(COUNTA(I31:L32)=0,1,0)</f>
        <v>1</v>
      </c>
    </row>
    <row r="32" spans="1:29" ht="14.25" customHeight="1" x14ac:dyDescent="0.25">
      <c r="A32" s="82"/>
      <c r="B32" s="83"/>
      <c r="C32" s="83"/>
      <c r="D32" s="83"/>
      <c r="E32" s="83"/>
      <c r="F32" s="83"/>
      <c r="G32" s="83"/>
      <c r="H32" s="84"/>
      <c r="I32" s="90"/>
      <c r="J32" s="90"/>
      <c r="K32" s="90"/>
      <c r="L32" s="90"/>
      <c r="M32" s="71"/>
      <c r="N32" s="72"/>
      <c r="O32" s="72"/>
      <c r="P32" s="72"/>
      <c r="Q32" s="72"/>
      <c r="R32" s="72"/>
      <c r="S32" s="72"/>
      <c r="T32" s="72"/>
      <c r="U32" s="73"/>
      <c r="V32" s="4"/>
      <c r="W32" s="4"/>
      <c r="X32" s="4"/>
      <c r="Y32" s="4"/>
      <c r="Z32" s="4"/>
      <c r="AA32" s="4"/>
      <c r="AB32" s="4"/>
      <c r="AC32" s="4"/>
    </row>
    <row r="33" spans="1:29" ht="13" customHeight="1" thickBot="1" x14ac:dyDescent="0.3">
      <c r="A33" s="85"/>
      <c r="B33" s="86"/>
      <c r="C33" s="86"/>
      <c r="D33" s="86"/>
      <c r="E33" s="86"/>
      <c r="F33" s="86"/>
      <c r="G33" s="86"/>
      <c r="H33" s="87"/>
      <c r="I33" s="91"/>
      <c r="J33" s="91"/>
      <c r="K33" s="91"/>
      <c r="L33" s="91"/>
      <c r="M33" s="74"/>
      <c r="N33" s="75"/>
      <c r="O33" s="75"/>
      <c r="P33" s="75"/>
      <c r="Q33" s="75"/>
      <c r="R33" s="75"/>
      <c r="S33" s="75"/>
      <c r="T33" s="75"/>
      <c r="U33" s="76"/>
      <c r="V33" s="4"/>
      <c r="W33" s="4"/>
      <c r="X33" s="4"/>
      <c r="Y33" s="4"/>
      <c r="Z33" s="4"/>
      <c r="AA33" s="4"/>
      <c r="AB33" s="4"/>
      <c r="AC33" s="4"/>
    </row>
    <row r="34" spans="1:29" ht="15" customHeight="1" thickBot="1" x14ac:dyDescent="0.3">
      <c r="A34" s="79" t="s">
        <v>12</v>
      </c>
      <c r="B34" s="80"/>
      <c r="C34" s="80"/>
      <c r="D34" s="80"/>
      <c r="E34" s="80"/>
      <c r="F34" s="80"/>
      <c r="G34" s="80"/>
      <c r="H34" s="81"/>
      <c r="I34" s="26">
        <f>COUNTA(I36)*0</f>
        <v>0</v>
      </c>
      <c r="J34" s="27">
        <v>1</v>
      </c>
      <c r="K34" s="27">
        <v>2</v>
      </c>
      <c r="L34" s="27" t="s">
        <v>0</v>
      </c>
      <c r="M34" s="71"/>
      <c r="N34" s="72"/>
      <c r="O34" s="72"/>
      <c r="P34" s="72"/>
      <c r="Q34" s="72"/>
      <c r="R34" s="72"/>
      <c r="S34" s="72"/>
      <c r="T34" s="72"/>
      <c r="U34" s="73"/>
    </row>
    <row r="35" spans="1:29" ht="10" customHeight="1" x14ac:dyDescent="0.25">
      <c r="A35" s="82"/>
      <c r="B35" s="83"/>
      <c r="C35" s="83"/>
      <c r="D35" s="83"/>
      <c r="E35" s="83"/>
      <c r="F35" s="83"/>
      <c r="G35" s="83"/>
      <c r="H35" s="84"/>
      <c r="I35" s="88">
        <f>COUNTA(I37)*0</f>
        <v>0</v>
      </c>
      <c r="J35" s="88">
        <f>COUNTA(J37)*1</f>
        <v>0</v>
      </c>
      <c r="K35" s="88">
        <f>COUNTA(K37)*2</f>
        <v>0</v>
      </c>
      <c r="L35" s="88">
        <f>COUNTA(L37)*2</f>
        <v>0</v>
      </c>
      <c r="M35" s="71"/>
      <c r="N35" s="72"/>
      <c r="O35" s="72"/>
      <c r="P35" s="72"/>
      <c r="Q35" s="72"/>
      <c r="R35" s="72"/>
      <c r="S35" s="72"/>
      <c r="T35" s="72"/>
      <c r="U35" s="73"/>
    </row>
    <row r="36" spans="1:29" ht="10" customHeight="1" thickBot="1" x14ac:dyDescent="0.3">
      <c r="A36" s="82"/>
      <c r="B36" s="83"/>
      <c r="C36" s="83"/>
      <c r="D36" s="83"/>
      <c r="E36" s="83"/>
      <c r="F36" s="83"/>
      <c r="G36" s="83"/>
      <c r="H36" s="84"/>
      <c r="I36" s="89"/>
      <c r="J36" s="89"/>
      <c r="K36" s="89"/>
      <c r="L36" s="89"/>
      <c r="M36" s="71"/>
      <c r="N36" s="72"/>
      <c r="O36" s="72"/>
      <c r="P36" s="72"/>
      <c r="Q36" s="72"/>
      <c r="R36" s="72"/>
      <c r="S36" s="72"/>
      <c r="T36" s="72"/>
      <c r="U36" s="73"/>
    </row>
    <row r="37" spans="1:29" ht="10" customHeight="1" x14ac:dyDescent="0.25">
      <c r="A37" s="82"/>
      <c r="B37" s="83"/>
      <c r="C37" s="83"/>
      <c r="D37" s="83"/>
      <c r="E37" s="83"/>
      <c r="F37" s="83"/>
      <c r="G37" s="83"/>
      <c r="H37" s="84"/>
      <c r="I37" s="90"/>
      <c r="J37" s="90"/>
      <c r="K37" s="90"/>
      <c r="L37" s="90"/>
      <c r="M37" s="71"/>
      <c r="N37" s="72"/>
      <c r="O37" s="72"/>
      <c r="P37" s="72"/>
      <c r="Q37" s="72"/>
      <c r="R37" s="72"/>
      <c r="S37" s="72"/>
      <c r="T37" s="72"/>
      <c r="U37" s="73"/>
      <c r="V37">
        <f>IF(COUNTA(I37:L38)=0,1,0)</f>
        <v>1</v>
      </c>
      <c r="W37" s="4"/>
      <c r="X37" s="4"/>
      <c r="Y37" s="4"/>
      <c r="Z37" s="4"/>
      <c r="AA37" s="4"/>
      <c r="AB37" s="4"/>
      <c r="AC37" s="4"/>
    </row>
    <row r="38" spans="1:29" ht="13" customHeight="1" thickBot="1" x14ac:dyDescent="0.3">
      <c r="A38" s="85"/>
      <c r="B38" s="86"/>
      <c r="C38" s="86"/>
      <c r="D38" s="86"/>
      <c r="E38" s="86"/>
      <c r="F38" s="86"/>
      <c r="G38" s="86"/>
      <c r="H38" s="87"/>
      <c r="I38" s="91"/>
      <c r="J38" s="91"/>
      <c r="K38" s="91"/>
      <c r="L38" s="91"/>
      <c r="M38" s="71"/>
      <c r="N38" s="72"/>
      <c r="O38" s="72"/>
      <c r="P38" s="72"/>
      <c r="Q38" s="72"/>
      <c r="R38" s="72"/>
      <c r="S38" s="72"/>
      <c r="T38" s="72"/>
      <c r="U38" s="73"/>
      <c r="V38" s="4"/>
      <c r="W38" s="4"/>
      <c r="X38" s="4"/>
      <c r="Y38" s="4"/>
      <c r="Z38" s="4"/>
      <c r="AA38" s="4"/>
      <c r="AB38" s="4"/>
      <c r="AC38" s="4"/>
    </row>
    <row r="39" spans="1:29" ht="15" customHeight="1" thickBot="1" x14ac:dyDescent="0.3">
      <c r="A39" s="79" t="s">
        <v>13</v>
      </c>
      <c r="B39" s="80"/>
      <c r="C39" s="80"/>
      <c r="D39" s="80"/>
      <c r="E39" s="80"/>
      <c r="F39" s="80"/>
      <c r="G39" s="80"/>
      <c r="H39" s="81"/>
      <c r="I39" s="26">
        <f>COUNTA(I41)*0</f>
        <v>0</v>
      </c>
      <c r="J39" s="27">
        <v>1</v>
      </c>
      <c r="K39" s="27">
        <v>2</v>
      </c>
      <c r="L39" s="27" t="s">
        <v>0</v>
      </c>
      <c r="M39" s="68"/>
      <c r="N39" s="69"/>
      <c r="O39" s="69"/>
      <c r="P39" s="69"/>
      <c r="Q39" s="69"/>
      <c r="R39" s="69"/>
      <c r="S39" s="69"/>
      <c r="T39" s="69"/>
      <c r="U39" s="70"/>
    </row>
    <row r="40" spans="1:29" ht="10" customHeight="1" x14ac:dyDescent="0.25">
      <c r="A40" s="82"/>
      <c r="B40" s="83"/>
      <c r="C40" s="83"/>
      <c r="D40" s="83"/>
      <c r="E40" s="83"/>
      <c r="F40" s="83"/>
      <c r="G40" s="83"/>
      <c r="H40" s="84"/>
      <c r="I40" s="88">
        <f>COUNTA(I42)*0</f>
        <v>0</v>
      </c>
      <c r="J40" s="88">
        <f>COUNTA(J42)*1</f>
        <v>0</v>
      </c>
      <c r="K40" s="88">
        <f>COUNTA(K42)*2</f>
        <v>0</v>
      </c>
      <c r="L40" s="88">
        <f>COUNTA(L42)*2</f>
        <v>0</v>
      </c>
      <c r="M40" s="71"/>
      <c r="N40" s="72"/>
      <c r="O40" s="72"/>
      <c r="P40" s="72"/>
      <c r="Q40" s="72"/>
      <c r="R40" s="72"/>
      <c r="S40" s="72"/>
      <c r="T40" s="72"/>
      <c r="U40" s="73"/>
    </row>
    <row r="41" spans="1:29" ht="10" customHeight="1" thickBot="1" x14ac:dyDescent="0.3">
      <c r="A41" s="82"/>
      <c r="B41" s="83"/>
      <c r="C41" s="83"/>
      <c r="D41" s="83"/>
      <c r="E41" s="83"/>
      <c r="F41" s="83"/>
      <c r="G41" s="83"/>
      <c r="H41" s="84"/>
      <c r="I41" s="89"/>
      <c r="J41" s="89"/>
      <c r="K41" s="89"/>
      <c r="L41" s="89"/>
      <c r="M41" s="71"/>
      <c r="N41" s="72"/>
      <c r="O41" s="72"/>
      <c r="P41" s="72"/>
      <c r="Q41" s="72"/>
      <c r="R41" s="72"/>
      <c r="S41" s="72"/>
      <c r="T41" s="72"/>
      <c r="U41" s="73"/>
    </row>
    <row r="42" spans="1:29" ht="10" customHeight="1" x14ac:dyDescent="0.25">
      <c r="A42" s="82"/>
      <c r="B42" s="83"/>
      <c r="C42" s="83"/>
      <c r="D42" s="83"/>
      <c r="E42" s="83"/>
      <c r="F42" s="83"/>
      <c r="G42" s="83"/>
      <c r="H42" s="84"/>
      <c r="I42" s="90"/>
      <c r="J42" s="90"/>
      <c r="K42" s="90"/>
      <c r="L42" s="90"/>
      <c r="M42" s="71"/>
      <c r="N42" s="72"/>
      <c r="O42" s="72"/>
      <c r="P42" s="72"/>
      <c r="Q42" s="72"/>
      <c r="R42" s="72"/>
      <c r="S42" s="72"/>
      <c r="T42" s="72"/>
      <c r="U42" s="73"/>
      <c r="V42">
        <f>IF(COUNTA(I42:L43)=0,1,0)</f>
        <v>1</v>
      </c>
      <c r="W42" s="4"/>
      <c r="X42" s="4"/>
      <c r="Y42" s="4"/>
      <c r="Z42" s="4"/>
      <c r="AA42" s="4"/>
      <c r="AB42" s="4"/>
      <c r="AC42" s="4"/>
    </row>
    <row r="43" spans="1:29" ht="24.75" customHeight="1" thickBot="1" x14ac:dyDescent="0.3">
      <c r="A43" s="85"/>
      <c r="B43" s="86"/>
      <c r="C43" s="86"/>
      <c r="D43" s="86"/>
      <c r="E43" s="86"/>
      <c r="F43" s="86"/>
      <c r="G43" s="86"/>
      <c r="H43" s="87"/>
      <c r="I43" s="91"/>
      <c r="J43" s="91"/>
      <c r="K43" s="91"/>
      <c r="L43" s="91"/>
      <c r="M43" s="74"/>
      <c r="N43" s="75"/>
      <c r="O43" s="75"/>
      <c r="P43" s="75"/>
      <c r="Q43" s="75"/>
      <c r="R43" s="75"/>
      <c r="S43" s="75"/>
      <c r="T43" s="75"/>
      <c r="U43" s="76"/>
      <c r="V43" s="4"/>
      <c r="W43" s="4"/>
      <c r="X43" s="4"/>
      <c r="Y43" s="4"/>
      <c r="Z43" s="4"/>
      <c r="AA43" s="4"/>
      <c r="AB43" s="4"/>
      <c r="AC43" s="4"/>
    </row>
    <row r="45" spans="1:29" ht="13.5" thickBot="1" x14ac:dyDescent="0.35">
      <c r="A45" s="12" t="s">
        <v>15</v>
      </c>
      <c r="M45" s="12" t="s">
        <v>24</v>
      </c>
    </row>
    <row r="46" spans="1:29" ht="13.5" customHeight="1" thickBot="1" x14ac:dyDescent="0.3">
      <c r="A46" s="79" t="s">
        <v>16</v>
      </c>
      <c r="B46" s="80"/>
      <c r="C46" s="80"/>
      <c r="D46" s="80"/>
      <c r="E46" s="80"/>
      <c r="F46" s="80"/>
      <c r="G46" s="80"/>
      <c r="H46" s="81"/>
      <c r="I46" s="26">
        <f>COUNTA(I48)*0</f>
        <v>0</v>
      </c>
      <c r="J46" s="27">
        <v>1</v>
      </c>
      <c r="K46" s="27">
        <v>2</v>
      </c>
      <c r="L46" s="27" t="s">
        <v>0</v>
      </c>
      <c r="M46" s="68"/>
      <c r="N46" s="69"/>
      <c r="O46" s="69"/>
      <c r="P46" s="69"/>
      <c r="Q46" s="69"/>
      <c r="R46" s="69"/>
      <c r="S46" s="69"/>
      <c r="T46" s="69"/>
      <c r="U46" s="70"/>
    </row>
    <row r="47" spans="1:29" ht="12.5" customHeight="1" x14ac:dyDescent="0.25">
      <c r="A47" s="82"/>
      <c r="B47" s="83"/>
      <c r="C47" s="83"/>
      <c r="D47" s="83"/>
      <c r="E47" s="83"/>
      <c r="F47" s="83"/>
      <c r="G47" s="83"/>
      <c r="H47" s="84"/>
      <c r="I47" s="88">
        <f>COUNTA(I49)*0</f>
        <v>0</v>
      </c>
      <c r="J47" s="88">
        <f>COUNTA(J49)*1</f>
        <v>0</v>
      </c>
      <c r="K47" s="88">
        <f>COUNTA(K49)*2</f>
        <v>0</v>
      </c>
      <c r="L47" s="88">
        <f>COUNTA(L49)*2</f>
        <v>0</v>
      </c>
      <c r="M47" s="71"/>
      <c r="N47" s="72"/>
      <c r="O47" s="72"/>
      <c r="P47" s="72"/>
      <c r="Q47" s="72"/>
      <c r="R47" s="72"/>
      <c r="S47" s="72"/>
      <c r="T47" s="72"/>
      <c r="U47" s="73"/>
    </row>
    <row r="48" spans="1:29" ht="13" customHeight="1" thickBot="1" x14ac:dyDescent="0.3">
      <c r="A48" s="82"/>
      <c r="B48" s="83"/>
      <c r="C48" s="83"/>
      <c r="D48" s="83"/>
      <c r="E48" s="83"/>
      <c r="F48" s="83"/>
      <c r="G48" s="83"/>
      <c r="H48" s="84"/>
      <c r="I48" s="89"/>
      <c r="J48" s="89"/>
      <c r="K48" s="89"/>
      <c r="L48" s="89"/>
      <c r="M48" s="71"/>
      <c r="N48" s="72"/>
      <c r="O48" s="72"/>
      <c r="P48" s="72"/>
      <c r="Q48" s="72"/>
      <c r="R48" s="72"/>
      <c r="S48" s="72"/>
      <c r="T48" s="72"/>
      <c r="U48" s="73"/>
    </row>
    <row r="49" spans="1:22" ht="12.5" customHeight="1" x14ac:dyDescent="0.25">
      <c r="A49" s="82"/>
      <c r="B49" s="83"/>
      <c r="C49" s="83"/>
      <c r="D49" s="83"/>
      <c r="E49" s="83"/>
      <c r="F49" s="83"/>
      <c r="G49" s="83"/>
      <c r="H49" s="84"/>
      <c r="I49" s="77"/>
      <c r="J49" s="77"/>
      <c r="K49" s="77"/>
      <c r="L49" s="77"/>
      <c r="M49" s="71"/>
      <c r="N49" s="72"/>
      <c r="O49" s="72"/>
      <c r="P49" s="72"/>
      <c r="Q49" s="72"/>
      <c r="R49" s="72"/>
      <c r="S49" s="72"/>
      <c r="T49" s="72"/>
      <c r="U49" s="73"/>
      <c r="V49">
        <f>IF(COUNTA(I49:L50)=0,1,0)</f>
        <v>1</v>
      </c>
    </row>
    <row r="50" spans="1:22" ht="13" customHeight="1" thickBot="1" x14ac:dyDescent="0.3">
      <c r="A50" s="85"/>
      <c r="B50" s="86"/>
      <c r="C50" s="86"/>
      <c r="D50" s="86"/>
      <c r="E50" s="86"/>
      <c r="F50" s="86"/>
      <c r="G50" s="86"/>
      <c r="H50" s="87"/>
      <c r="I50" s="78"/>
      <c r="J50" s="78"/>
      <c r="K50" s="78"/>
      <c r="L50" s="78"/>
      <c r="M50" s="74"/>
      <c r="N50" s="75"/>
      <c r="O50" s="75"/>
      <c r="P50" s="75"/>
      <c r="Q50" s="75"/>
      <c r="R50" s="75"/>
      <c r="S50" s="75"/>
      <c r="T50" s="75"/>
      <c r="U50" s="76"/>
    </row>
    <row r="51" spans="1:22" ht="13.5" customHeight="1" thickBot="1" x14ac:dyDescent="0.3">
      <c r="A51" s="79" t="s">
        <v>30</v>
      </c>
      <c r="B51" s="80"/>
      <c r="C51" s="80"/>
      <c r="D51" s="80"/>
      <c r="E51" s="80"/>
      <c r="F51" s="80"/>
      <c r="G51" s="80"/>
      <c r="H51" s="81"/>
      <c r="I51" s="26">
        <f>COUNTA(I53)*0</f>
        <v>0</v>
      </c>
      <c r="J51" s="27">
        <v>1</v>
      </c>
      <c r="K51" s="27">
        <v>2</v>
      </c>
      <c r="L51" s="27" t="s">
        <v>0</v>
      </c>
      <c r="M51" s="68"/>
      <c r="N51" s="69"/>
      <c r="O51" s="69"/>
      <c r="P51" s="69"/>
      <c r="Q51" s="69"/>
      <c r="R51" s="69"/>
      <c r="S51" s="69"/>
      <c r="T51" s="69"/>
      <c r="U51" s="70"/>
    </row>
    <row r="52" spans="1:22" ht="12.5" customHeight="1" x14ac:dyDescent="0.25">
      <c r="A52" s="82"/>
      <c r="B52" s="83"/>
      <c r="C52" s="83"/>
      <c r="D52" s="83"/>
      <c r="E52" s="83"/>
      <c r="F52" s="83"/>
      <c r="G52" s="83"/>
      <c r="H52" s="84"/>
      <c r="I52" s="88">
        <f>COUNTA(I54)*0</f>
        <v>0</v>
      </c>
      <c r="J52" s="88">
        <f>COUNTA(J54)*1</f>
        <v>0</v>
      </c>
      <c r="K52" s="88">
        <f>COUNTA(K54)*2</f>
        <v>0</v>
      </c>
      <c r="L52" s="88">
        <f>COUNTA(L54)*2</f>
        <v>0</v>
      </c>
      <c r="M52" s="71"/>
      <c r="N52" s="72"/>
      <c r="O52" s="72"/>
      <c r="P52" s="72"/>
      <c r="Q52" s="72"/>
      <c r="R52" s="72"/>
      <c r="S52" s="72"/>
      <c r="T52" s="72"/>
      <c r="U52" s="73"/>
    </row>
    <row r="53" spans="1:22" ht="13" customHeight="1" thickBot="1" x14ac:dyDescent="0.3">
      <c r="A53" s="82"/>
      <c r="B53" s="83"/>
      <c r="C53" s="83"/>
      <c r="D53" s="83"/>
      <c r="E53" s="83"/>
      <c r="F53" s="83"/>
      <c r="G53" s="83"/>
      <c r="H53" s="84"/>
      <c r="I53" s="89"/>
      <c r="J53" s="89"/>
      <c r="K53" s="89"/>
      <c r="L53" s="89"/>
      <c r="M53" s="71"/>
      <c r="N53" s="72"/>
      <c r="O53" s="72"/>
      <c r="P53" s="72"/>
      <c r="Q53" s="72"/>
      <c r="R53" s="72"/>
      <c r="S53" s="72"/>
      <c r="T53" s="72"/>
      <c r="U53" s="73"/>
    </row>
    <row r="54" spans="1:22" ht="12.5" customHeight="1" x14ac:dyDescent="0.25">
      <c r="A54" s="82"/>
      <c r="B54" s="83"/>
      <c r="C54" s="83"/>
      <c r="D54" s="83"/>
      <c r="E54" s="83"/>
      <c r="F54" s="83"/>
      <c r="G54" s="83"/>
      <c r="H54" s="84"/>
      <c r="I54" s="77"/>
      <c r="J54" s="77"/>
      <c r="K54" s="77"/>
      <c r="L54" s="77"/>
      <c r="M54" s="71"/>
      <c r="N54" s="72"/>
      <c r="O54" s="72"/>
      <c r="P54" s="72"/>
      <c r="Q54" s="72"/>
      <c r="R54" s="72"/>
      <c r="S54" s="72"/>
      <c r="T54" s="72"/>
      <c r="U54" s="73"/>
      <c r="V54">
        <f>IF(COUNTA(I54:L55)=0,1,0)</f>
        <v>1</v>
      </c>
    </row>
    <row r="55" spans="1:22" ht="13" customHeight="1" thickBot="1" x14ac:dyDescent="0.3">
      <c r="A55" s="85"/>
      <c r="B55" s="86"/>
      <c r="C55" s="86"/>
      <c r="D55" s="86"/>
      <c r="E55" s="86"/>
      <c r="F55" s="86"/>
      <c r="G55" s="86"/>
      <c r="H55" s="87"/>
      <c r="I55" s="78"/>
      <c r="J55" s="78"/>
      <c r="K55" s="78"/>
      <c r="L55" s="78"/>
      <c r="M55" s="74"/>
      <c r="N55" s="75"/>
      <c r="O55" s="75"/>
      <c r="P55" s="75"/>
      <c r="Q55" s="75"/>
      <c r="R55" s="75"/>
      <c r="S55" s="75"/>
      <c r="T55" s="75"/>
      <c r="U55" s="76"/>
    </row>
    <row r="56" spans="1:22" ht="13.5" customHeight="1" thickBot="1" x14ac:dyDescent="0.3">
      <c r="A56" s="79" t="s">
        <v>17</v>
      </c>
      <c r="B56" s="80"/>
      <c r="C56" s="80"/>
      <c r="D56" s="80"/>
      <c r="E56" s="80"/>
      <c r="F56" s="80"/>
      <c r="G56" s="80"/>
      <c r="H56" s="81"/>
      <c r="I56" s="26">
        <f>COUNTA(I58)*0</f>
        <v>0</v>
      </c>
      <c r="J56" s="27">
        <v>1</v>
      </c>
      <c r="K56" s="27">
        <v>2</v>
      </c>
      <c r="L56" s="27" t="s">
        <v>0</v>
      </c>
      <c r="M56" s="68"/>
      <c r="N56" s="69"/>
      <c r="O56" s="69"/>
      <c r="P56" s="69"/>
      <c r="Q56" s="69"/>
      <c r="R56" s="69"/>
      <c r="S56" s="69"/>
      <c r="T56" s="69"/>
      <c r="U56" s="70"/>
    </row>
    <row r="57" spans="1:22" ht="12.5" customHeight="1" x14ac:dyDescent="0.25">
      <c r="A57" s="82"/>
      <c r="B57" s="83"/>
      <c r="C57" s="83"/>
      <c r="D57" s="83"/>
      <c r="E57" s="83"/>
      <c r="F57" s="83"/>
      <c r="G57" s="83"/>
      <c r="H57" s="84"/>
      <c r="I57" s="88">
        <f>COUNTA(I59)*0</f>
        <v>0</v>
      </c>
      <c r="J57" s="88">
        <f>COUNTA(J59)*1</f>
        <v>0</v>
      </c>
      <c r="K57" s="88">
        <f>COUNTA(K59)*2</f>
        <v>0</v>
      </c>
      <c r="L57" s="88">
        <f>COUNTA(L59)*2</f>
        <v>0</v>
      </c>
      <c r="M57" s="71"/>
      <c r="N57" s="72"/>
      <c r="O57" s="72"/>
      <c r="P57" s="72"/>
      <c r="Q57" s="72"/>
      <c r="R57" s="72"/>
      <c r="S57" s="72"/>
      <c r="T57" s="72"/>
      <c r="U57" s="73"/>
    </row>
    <row r="58" spans="1:22" ht="13" customHeight="1" thickBot="1" x14ac:dyDescent="0.3">
      <c r="A58" s="82"/>
      <c r="B58" s="83"/>
      <c r="C58" s="83"/>
      <c r="D58" s="83"/>
      <c r="E58" s="83"/>
      <c r="F58" s="83"/>
      <c r="G58" s="83"/>
      <c r="H58" s="84"/>
      <c r="I58" s="89"/>
      <c r="J58" s="89"/>
      <c r="K58" s="89"/>
      <c r="L58" s="89"/>
      <c r="M58" s="71"/>
      <c r="N58" s="72"/>
      <c r="O58" s="72"/>
      <c r="P58" s="72"/>
      <c r="Q58" s="72"/>
      <c r="R58" s="72"/>
      <c r="S58" s="72"/>
      <c r="T58" s="72"/>
      <c r="U58" s="73"/>
    </row>
    <row r="59" spans="1:22" ht="12.5" customHeight="1" x14ac:dyDescent="0.25">
      <c r="A59" s="82"/>
      <c r="B59" s="83"/>
      <c r="C59" s="83"/>
      <c r="D59" s="83"/>
      <c r="E59" s="83"/>
      <c r="F59" s="83"/>
      <c r="G59" s="83"/>
      <c r="H59" s="84"/>
      <c r="I59" s="77"/>
      <c r="J59" s="77"/>
      <c r="K59" s="77"/>
      <c r="L59" s="77"/>
      <c r="M59" s="71"/>
      <c r="N59" s="72"/>
      <c r="O59" s="72"/>
      <c r="P59" s="72"/>
      <c r="Q59" s="72"/>
      <c r="R59" s="72"/>
      <c r="S59" s="72"/>
      <c r="T59" s="72"/>
      <c r="U59" s="73"/>
      <c r="V59">
        <f>IF(COUNTA(I59:L60)=0,1,0)</f>
        <v>1</v>
      </c>
    </row>
    <row r="60" spans="1:22" ht="13" customHeight="1" thickBot="1" x14ac:dyDescent="0.3">
      <c r="A60" s="85"/>
      <c r="B60" s="86"/>
      <c r="C60" s="86"/>
      <c r="D60" s="86"/>
      <c r="E60" s="86"/>
      <c r="F60" s="86"/>
      <c r="G60" s="86"/>
      <c r="H60" s="87"/>
      <c r="I60" s="78"/>
      <c r="J60" s="78"/>
      <c r="K60" s="78"/>
      <c r="L60" s="78"/>
      <c r="M60" s="74"/>
      <c r="N60" s="75"/>
      <c r="O60" s="75"/>
      <c r="P60" s="75"/>
      <c r="Q60" s="75"/>
      <c r="R60" s="75"/>
      <c r="S60" s="75"/>
      <c r="T60" s="75"/>
      <c r="U60" s="76"/>
    </row>
    <row r="61" spans="1:22" ht="13.5" customHeight="1" thickBot="1" x14ac:dyDescent="0.3">
      <c r="A61" s="79" t="s">
        <v>18</v>
      </c>
      <c r="B61" s="80"/>
      <c r="C61" s="80"/>
      <c r="D61" s="80"/>
      <c r="E61" s="80"/>
      <c r="F61" s="80"/>
      <c r="G61" s="80"/>
      <c r="H61" s="81"/>
      <c r="I61" s="26">
        <f>COUNTA(I63)*0</f>
        <v>0</v>
      </c>
      <c r="J61" s="27">
        <v>1</v>
      </c>
      <c r="K61" s="27">
        <v>2</v>
      </c>
      <c r="L61" s="27" t="s">
        <v>0</v>
      </c>
      <c r="M61" s="68"/>
      <c r="N61" s="69"/>
      <c r="O61" s="69"/>
      <c r="P61" s="69"/>
      <c r="Q61" s="69"/>
      <c r="R61" s="69"/>
      <c r="S61" s="69"/>
      <c r="T61" s="69"/>
      <c r="U61" s="70"/>
    </row>
    <row r="62" spans="1:22" ht="12.5" customHeight="1" x14ac:dyDescent="0.25">
      <c r="A62" s="82"/>
      <c r="B62" s="83"/>
      <c r="C62" s="83"/>
      <c r="D62" s="83"/>
      <c r="E62" s="83"/>
      <c r="F62" s="83"/>
      <c r="G62" s="83"/>
      <c r="H62" s="84"/>
      <c r="I62" s="88">
        <f>COUNTA(I64)*0</f>
        <v>0</v>
      </c>
      <c r="J62" s="88">
        <f>COUNTA(J64)*1</f>
        <v>0</v>
      </c>
      <c r="K62" s="88">
        <f>COUNTA(K64)*2</f>
        <v>0</v>
      </c>
      <c r="L62" s="88">
        <f>COUNTA(L64)*2</f>
        <v>0</v>
      </c>
      <c r="M62" s="71"/>
      <c r="N62" s="72"/>
      <c r="O62" s="72"/>
      <c r="P62" s="72"/>
      <c r="Q62" s="72"/>
      <c r="R62" s="72"/>
      <c r="S62" s="72"/>
      <c r="T62" s="72"/>
      <c r="U62" s="73"/>
    </row>
    <row r="63" spans="1:22" ht="13" customHeight="1" thickBot="1" x14ac:dyDescent="0.3">
      <c r="A63" s="82"/>
      <c r="B63" s="83"/>
      <c r="C63" s="83"/>
      <c r="D63" s="83"/>
      <c r="E63" s="83"/>
      <c r="F63" s="83"/>
      <c r="G63" s="83"/>
      <c r="H63" s="84"/>
      <c r="I63" s="89"/>
      <c r="J63" s="89"/>
      <c r="K63" s="89"/>
      <c r="L63" s="89"/>
      <c r="M63" s="71"/>
      <c r="N63" s="72"/>
      <c r="O63" s="72"/>
      <c r="P63" s="72"/>
      <c r="Q63" s="72"/>
      <c r="R63" s="72"/>
      <c r="S63" s="72"/>
      <c r="T63" s="72"/>
      <c r="U63" s="73"/>
    </row>
    <row r="64" spans="1:22" ht="12.5" customHeight="1" x14ac:dyDescent="0.25">
      <c r="A64" s="82"/>
      <c r="B64" s="83"/>
      <c r="C64" s="83"/>
      <c r="D64" s="83"/>
      <c r="E64" s="83"/>
      <c r="F64" s="83"/>
      <c r="G64" s="83"/>
      <c r="H64" s="84"/>
      <c r="I64" s="77"/>
      <c r="J64" s="77"/>
      <c r="K64" s="77"/>
      <c r="L64" s="77"/>
      <c r="M64" s="71"/>
      <c r="N64" s="72"/>
      <c r="O64" s="72"/>
      <c r="P64" s="72"/>
      <c r="Q64" s="72"/>
      <c r="R64" s="72"/>
      <c r="S64" s="72"/>
      <c r="T64" s="72"/>
      <c r="U64" s="73"/>
      <c r="V64">
        <f>IF(COUNTA(I64:L65)=0,1,0)</f>
        <v>1</v>
      </c>
    </row>
    <row r="65" spans="1:22" ht="13" customHeight="1" thickBot="1" x14ac:dyDescent="0.3">
      <c r="A65" s="85"/>
      <c r="B65" s="86"/>
      <c r="C65" s="86"/>
      <c r="D65" s="86"/>
      <c r="E65" s="86"/>
      <c r="F65" s="86"/>
      <c r="G65" s="86"/>
      <c r="H65" s="87"/>
      <c r="I65" s="78"/>
      <c r="J65" s="78"/>
      <c r="K65" s="78"/>
      <c r="L65" s="78"/>
      <c r="M65" s="74"/>
      <c r="N65" s="75"/>
      <c r="O65" s="75"/>
      <c r="P65" s="75"/>
      <c r="Q65" s="75"/>
      <c r="R65" s="75"/>
      <c r="S65" s="75"/>
      <c r="T65" s="75"/>
      <c r="U65" s="76"/>
    </row>
    <row r="66" spans="1:22" ht="13.5" customHeight="1" thickBot="1" x14ac:dyDescent="0.3">
      <c r="A66" s="79" t="s">
        <v>19</v>
      </c>
      <c r="B66" s="80"/>
      <c r="C66" s="80"/>
      <c r="D66" s="80"/>
      <c r="E66" s="80"/>
      <c r="F66" s="80"/>
      <c r="G66" s="80"/>
      <c r="H66" s="81"/>
      <c r="I66" s="26">
        <f>COUNTA(I68)*0</f>
        <v>0</v>
      </c>
      <c r="J66" s="27">
        <v>1</v>
      </c>
      <c r="K66" s="27">
        <v>2</v>
      </c>
      <c r="L66" s="27" t="s">
        <v>0</v>
      </c>
      <c r="M66" s="68"/>
      <c r="N66" s="69"/>
      <c r="O66" s="69"/>
      <c r="P66" s="69"/>
      <c r="Q66" s="69"/>
      <c r="R66" s="69"/>
      <c r="S66" s="69"/>
      <c r="T66" s="69"/>
      <c r="U66" s="70"/>
    </row>
    <row r="67" spans="1:22" ht="12.5" customHeight="1" x14ac:dyDescent="0.25">
      <c r="A67" s="82"/>
      <c r="B67" s="83"/>
      <c r="C67" s="83"/>
      <c r="D67" s="83"/>
      <c r="E67" s="83"/>
      <c r="F67" s="83"/>
      <c r="G67" s="83"/>
      <c r="H67" s="84"/>
      <c r="I67" s="88">
        <f>COUNTA(I69)*0</f>
        <v>0</v>
      </c>
      <c r="J67" s="88">
        <f>COUNTA(J69)*1</f>
        <v>0</v>
      </c>
      <c r="K67" s="88">
        <f>COUNTA(K69)*2</f>
        <v>0</v>
      </c>
      <c r="L67" s="88">
        <f>COUNTA(L69)*2</f>
        <v>0</v>
      </c>
      <c r="M67" s="71"/>
      <c r="N67" s="72"/>
      <c r="O67" s="72"/>
      <c r="P67" s="72"/>
      <c r="Q67" s="72"/>
      <c r="R67" s="72"/>
      <c r="S67" s="72"/>
      <c r="T67" s="72"/>
      <c r="U67" s="73"/>
    </row>
    <row r="68" spans="1:22" ht="13" customHeight="1" thickBot="1" x14ac:dyDescent="0.3">
      <c r="A68" s="82"/>
      <c r="B68" s="83"/>
      <c r="C68" s="83"/>
      <c r="D68" s="83"/>
      <c r="E68" s="83"/>
      <c r="F68" s="83"/>
      <c r="G68" s="83"/>
      <c r="H68" s="84"/>
      <c r="I68" s="89"/>
      <c r="J68" s="89"/>
      <c r="K68" s="89"/>
      <c r="L68" s="89"/>
      <c r="M68" s="71"/>
      <c r="N68" s="72"/>
      <c r="O68" s="72"/>
      <c r="P68" s="72"/>
      <c r="Q68" s="72"/>
      <c r="R68" s="72"/>
      <c r="S68" s="72"/>
      <c r="T68" s="72"/>
      <c r="U68" s="73"/>
    </row>
    <row r="69" spans="1:22" ht="12.5" customHeight="1" x14ac:dyDescent="0.25">
      <c r="A69" s="82"/>
      <c r="B69" s="83"/>
      <c r="C69" s="83"/>
      <c r="D69" s="83"/>
      <c r="E69" s="83"/>
      <c r="F69" s="83"/>
      <c r="G69" s="83"/>
      <c r="H69" s="84"/>
      <c r="I69" s="77"/>
      <c r="J69" s="77"/>
      <c r="K69" s="77"/>
      <c r="L69" s="77"/>
      <c r="M69" s="71"/>
      <c r="N69" s="72"/>
      <c r="O69" s="72"/>
      <c r="P69" s="72"/>
      <c r="Q69" s="72"/>
      <c r="R69" s="72"/>
      <c r="S69" s="72"/>
      <c r="T69" s="72"/>
      <c r="U69" s="73"/>
      <c r="V69">
        <f>IF(COUNTA(I69:L70)=0,1,0)</f>
        <v>1</v>
      </c>
    </row>
    <row r="70" spans="1:22" ht="13" customHeight="1" thickBot="1" x14ac:dyDescent="0.3">
      <c r="A70" s="85"/>
      <c r="B70" s="86"/>
      <c r="C70" s="86"/>
      <c r="D70" s="86"/>
      <c r="E70" s="86"/>
      <c r="F70" s="86"/>
      <c r="G70" s="86"/>
      <c r="H70" s="87"/>
      <c r="I70" s="78"/>
      <c r="J70" s="78"/>
      <c r="K70" s="78"/>
      <c r="L70" s="78"/>
      <c r="M70" s="74"/>
      <c r="N70" s="75"/>
      <c r="O70" s="75"/>
      <c r="P70" s="75"/>
      <c r="Q70" s="75"/>
      <c r="R70" s="75"/>
      <c r="S70" s="75"/>
      <c r="T70" s="75"/>
      <c r="U70" s="76"/>
    </row>
    <row r="72" spans="1:22" ht="13.5" thickBot="1" x14ac:dyDescent="0.35">
      <c r="A72" s="12" t="s">
        <v>20</v>
      </c>
      <c r="M72" s="12" t="s">
        <v>24</v>
      </c>
    </row>
    <row r="73" spans="1:22" ht="13.5" customHeight="1" thickBot="1" x14ac:dyDescent="0.3">
      <c r="A73" s="79" t="s">
        <v>21</v>
      </c>
      <c r="B73" s="80"/>
      <c r="C73" s="80"/>
      <c r="D73" s="80"/>
      <c r="E73" s="80"/>
      <c r="F73" s="80"/>
      <c r="G73" s="80"/>
      <c r="H73" s="81"/>
      <c r="I73" s="26">
        <f>COUNTA(I75)*0</f>
        <v>0</v>
      </c>
      <c r="J73" s="27">
        <v>1</v>
      </c>
      <c r="K73" s="27">
        <v>2</v>
      </c>
      <c r="L73" s="27" t="s">
        <v>0</v>
      </c>
      <c r="M73" s="68"/>
      <c r="N73" s="69"/>
      <c r="O73" s="69"/>
      <c r="P73" s="69"/>
      <c r="Q73" s="69"/>
      <c r="R73" s="69"/>
      <c r="S73" s="69"/>
      <c r="T73" s="69"/>
      <c r="U73" s="70"/>
    </row>
    <row r="74" spans="1:22" ht="12.5" customHeight="1" x14ac:dyDescent="0.25">
      <c r="A74" s="82"/>
      <c r="B74" s="83"/>
      <c r="C74" s="83"/>
      <c r="D74" s="83"/>
      <c r="E74" s="83"/>
      <c r="F74" s="83"/>
      <c r="G74" s="83"/>
      <c r="H74" s="84"/>
      <c r="I74" s="88">
        <f>COUNTA(I76)*0</f>
        <v>0</v>
      </c>
      <c r="J74" s="88">
        <f>COUNTA(J76)*1</f>
        <v>0</v>
      </c>
      <c r="K74" s="88">
        <f>COUNTA(K76)*2</f>
        <v>0</v>
      </c>
      <c r="L74" s="88">
        <f>COUNTA(L76)*2</f>
        <v>0</v>
      </c>
      <c r="M74" s="71"/>
      <c r="N74" s="72"/>
      <c r="O74" s="72"/>
      <c r="P74" s="72"/>
      <c r="Q74" s="72"/>
      <c r="R74" s="72"/>
      <c r="S74" s="72"/>
      <c r="T74" s="72"/>
      <c r="U74" s="73"/>
    </row>
    <row r="75" spans="1:22" ht="13" customHeight="1" thickBot="1" x14ac:dyDescent="0.3">
      <c r="A75" s="82"/>
      <c r="B75" s="83"/>
      <c r="C75" s="83"/>
      <c r="D75" s="83"/>
      <c r="E75" s="83"/>
      <c r="F75" s="83"/>
      <c r="G75" s="83"/>
      <c r="H75" s="84"/>
      <c r="I75" s="89"/>
      <c r="J75" s="89"/>
      <c r="K75" s="89"/>
      <c r="L75" s="89"/>
      <c r="M75" s="71"/>
      <c r="N75" s="72"/>
      <c r="O75" s="72"/>
      <c r="P75" s="72"/>
      <c r="Q75" s="72"/>
      <c r="R75" s="72"/>
      <c r="S75" s="72"/>
      <c r="T75" s="72"/>
      <c r="U75" s="73"/>
    </row>
    <row r="76" spans="1:22" ht="12.5" customHeight="1" x14ac:dyDescent="0.25">
      <c r="A76" s="82"/>
      <c r="B76" s="83"/>
      <c r="C76" s="83"/>
      <c r="D76" s="83"/>
      <c r="E76" s="83"/>
      <c r="F76" s="83"/>
      <c r="G76" s="83"/>
      <c r="H76" s="84"/>
      <c r="I76" s="77"/>
      <c r="J76" s="77"/>
      <c r="K76" s="77"/>
      <c r="L76" s="77"/>
      <c r="M76" s="71"/>
      <c r="N76" s="72"/>
      <c r="O76" s="72"/>
      <c r="P76" s="72"/>
      <c r="Q76" s="72"/>
      <c r="R76" s="72"/>
      <c r="S76" s="72"/>
      <c r="T76" s="72"/>
      <c r="U76" s="73"/>
      <c r="V76">
        <f>IF(COUNTA(I76:L77)=0,1,0)</f>
        <v>1</v>
      </c>
    </row>
    <row r="77" spans="1:22" ht="13" customHeight="1" thickBot="1" x14ac:dyDescent="0.3">
      <c r="A77" s="85"/>
      <c r="B77" s="86"/>
      <c r="C77" s="86"/>
      <c r="D77" s="86"/>
      <c r="E77" s="86"/>
      <c r="F77" s="86"/>
      <c r="G77" s="86"/>
      <c r="H77" s="87"/>
      <c r="I77" s="78"/>
      <c r="J77" s="78"/>
      <c r="K77" s="78"/>
      <c r="L77" s="78"/>
      <c r="M77" s="74"/>
      <c r="N77" s="75"/>
      <c r="O77" s="75"/>
      <c r="P77" s="75"/>
      <c r="Q77" s="75"/>
      <c r="R77" s="75"/>
      <c r="S77" s="75"/>
      <c r="T77" s="75"/>
      <c r="U77" s="76"/>
    </row>
    <row r="78" spans="1:22" ht="13.5" customHeight="1" thickBot="1" x14ac:dyDescent="0.3">
      <c r="A78" s="79" t="s">
        <v>22</v>
      </c>
      <c r="B78" s="80"/>
      <c r="C78" s="80"/>
      <c r="D78" s="80"/>
      <c r="E78" s="80"/>
      <c r="F78" s="80"/>
      <c r="G78" s="80"/>
      <c r="H78" s="81"/>
      <c r="I78" s="26">
        <f>COUNTA(I80)*0</f>
        <v>0</v>
      </c>
      <c r="J78" s="27">
        <v>1</v>
      </c>
      <c r="K78" s="27">
        <v>2</v>
      </c>
      <c r="L78" s="27" t="s">
        <v>0</v>
      </c>
      <c r="M78" s="68"/>
      <c r="N78" s="69"/>
      <c r="O78" s="69"/>
      <c r="P78" s="69"/>
      <c r="Q78" s="69"/>
      <c r="R78" s="69"/>
      <c r="S78" s="69"/>
      <c r="T78" s="69"/>
      <c r="U78" s="70"/>
    </row>
    <row r="79" spans="1:22" ht="12.5" customHeight="1" x14ac:dyDescent="0.25">
      <c r="A79" s="82"/>
      <c r="B79" s="83"/>
      <c r="C79" s="83"/>
      <c r="D79" s="83"/>
      <c r="E79" s="83"/>
      <c r="F79" s="83"/>
      <c r="G79" s="83"/>
      <c r="H79" s="84"/>
      <c r="I79" s="88">
        <f>COUNTA(I81)*0</f>
        <v>0</v>
      </c>
      <c r="J79" s="88">
        <f>COUNTA(J81)*1</f>
        <v>0</v>
      </c>
      <c r="K79" s="88">
        <f>COUNTA(K81)*2</f>
        <v>0</v>
      </c>
      <c r="L79" s="88">
        <f>COUNTA(L81)*2</f>
        <v>0</v>
      </c>
      <c r="M79" s="71"/>
      <c r="N79" s="72"/>
      <c r="O79" s="72"/>
      <c r="P79" s="72"/>
      <c r="Q79" s="72"/>
      <c r="R79" s="72"/>
      <c r="S79" s="72"/>
      <c r="T79" s="72"/>
      <c r="U79" s="73"/>
    </row>
    <row r="80" spans="1:22" ht="13" customHeight="1" thickBot="1" x14ac:dyDescent="0.3">
      <c r="A80" s="82"/>
      <c r="B80" s="83"/>
      <c r="C80" s="83"/>
      <c r="D80" s="83"/>
      <c r="E80" s="83"/>
      <c r="F80" s="83"/>
      <c r="G80" s="83"/>
      <c r="H80" s="84"/>
      <c r="I80" s="89"/>
      <c r="J80" s="89"/>
      <c r="K80" s="89"/>
      <c r="L80" s="89"/>
      <c r="M80" s="71"/>
      <c r="N80" s="72"/>
      <c r="O80" s="72"/>
      <c r="P80" s="72"/>
      <c r="Q80" s="72"/>
      <c r="R80" s="72"/>
      <c r="S80" s="72"/>
      <c r="T80" s="72"/>
      <c r="U80" s="73"/>
    </row>
    <row r="81" spans="1:22" ht="12.5" customHeight="1" x14ac:dyDescent="0.25">
      <c r="A81" s="82"/>
      <c r="B81" s="83"/>
      <c r="C81" s="83"/>
      <c r="D81" s="83"/>
      <c r="E81" s="83"/>
      <c r="F81" s="83"/>
      <c r="G81" s="83"/>
      <c r="H81" s="84"/>
      <c r="I81" s="77"/>
      <c r="J81" s="77"/>
      <c r="K81" s="77"/>
      <c r="L81" s="77"/>
      <c r="M81" s="71"/>
      <c r="N81" s="72"/>
      <c r="O81" s="72"/>
      <c r="P81" s="72"/>
      <c r="Q81" s="72"/>
      <c r="R81" s="72"/>
      <c r="S81" s="72"/>
      <c r="T81" s="72"/>
      <c r="U81" s="73"/>
      <c r="V81">
        <f>IF(COUNTA(I81:L82)=0,1,0)</f>
        <v>1</v>
      </c>
    </row>
    <row r="82" spans="1:22" ht="13" customHeight="1" thickBot="1" x14ac:dyDescent="0.3">
      <c r="A82" s="85"/>
      <c r="B82" s="86"/>
      <c r="C82" s="86"/>
      <c r="D82" s="86"/>
      <c r="E82" s="86"/>
      <c r="F82" s="86"/>
      <c r="G82" s="86"/>
      <c r="H82" s="87"/>
      <c r="I82" s="78"/>
      <c r="J82" s="78"/>
      <c r="K82" s="78"/>
      <c r="L82" s="78"/>
      <c r="M82" s="74"/>
      <c r="N82" s="75"/>
      <c r="O82" s="75"/>
      <c r="P82" s="75"/>
      <c r="Q82" s="75"/>
      <c r="R82" s="75"/>
      <c r="S82" s="75"/>
      <c r="T82" s="75"/>
      <c r="U82" s="76"/>
    </row>
    <row r="83" spans="1:22" ht="13.5" customHeight="1" thickBot="1" x14ac:dyDescent="0.3">
      <c r="A83" s="79" t="s">
        <v>23</v>
      </c>
      <c r="B83" s="80"/>
      <c r="C83" s="80"/>
      <c r="D83" s="80"/>
      <c r="E83" s="80"/>
      <c r="F83" s="80"/>
      <c r="G83" s="80"/>
      <c r="H83" s="81"/>
      <c r="I83" s="26">
        <f>COUNTA(I85)*0</f>
        <v>0</v>
      </c>
      <c r="J83" s="27">
        <v>1</v>
      </c>
      <c r="K83" s="27">
        <v>2</v>
      </c>
      <c r="L83" s="27" t="s">
        <v>0</v>
      </c>
      <c r="M83" s="68"/>
      <c r="N83" s="69"/>
      <c r="O83" s="69"/>
      <c r="P83" s="69"/>
      <c r="Q83" s="69"/>
      <c r="R83" s="69"/>
      <c r="S83" s="69"/>
      <c r="T83" s="69"/>
      <c r="U83" s="70"/>
    </row>
    <row r="84" spans="1:22" ht="12.5" customHeight="1" x14ac:dyDescent="0.25">
      <c r="A84" s="82"/>
      <c r="B84" s="83"/>
      <c r="C84" s="83"/>
      <c r="D84" s="83"/>
      <c r="E84" s="83"/>
      <c r="F84" s="83"/>
      <c r="G84" s="83"/>
      <c r="H84" s="84"/>
      <c r="I84" s="88">
        <f>COUNTA(I86)*0</f>
        <v>0</v>
      </c>
      <c r="J84" s="88">
        <f>COUNTA(J86)*1</f>
        <v>0</v>
      </c>
      <c r="K84" s="88">
        <f>COUNTA(K86)*2</f>
        <v>0</v>
      </c>
      <c r="L84" s="88">
        <f>COUNTA(L86)*2</f>
        <v>0</v>
      </c>
      <c r="M84" s="71"/>
      <c r="N84" s="72"/>
      <c r="O84" s="72"/>
      <c r="P84" s="72"/>
      <c r="Q84" s="72"/>
      <c r="R84" s="72"/>
      <c r="S84" s="72"/>
      <c r="T84" s="72"/>
      <c r="U84" s="73"/>
    </row>
    <row r="85" spans="1:22" ht="13" customHeight="1" thickBot="1" x14ac:dyDescent="0.3">
      <c r="A85" s="82"/>
      <c r="B85" s="83"/>
      <c r="C85" s="83"/>
      <c r="D85" s="83"/>
      <c r="E85" s="83"/>
      <c r="F85" s="83"/>
      <c r="G85" s="83"/>
      <c r="H85" s="84"/>
      <c r="I85" s="89"/>
      <c r="J85" s="89"/>
      <c r="K85" s="89"/>
      <c r="L85" s="89"/>
      <c r="M85" s="71"/>
      <c r="N85" s="72"/>
      <c r="O85" s="72"/>
      <c r="P85" s="72"/>
      <c r="Q85" s="72"/>
      <c r="R85" s="72"/>
      <c r="S85" s="72"/>
      <c r="T85" s="72"/>
      <c r="U85" s="73"/>
    </row>
    <row r="86" spans="1:22" ht="12.5" customHeight="1" x14ac:dyDescent="0.25">
      <c r="A86" s="82"/>
      <c r="B86" s="83"/>
      <c r="C86" s="83"/>
      <c r="D86" s="83"/>
      <c r="E86" s="83"/>
      <c r="F86" s="83"/>
      <c r="G86" s="83"/>
      <c r="H86" s="84"/>
      <c r="I86" s="77"/>
      <c r="J86" s="77"/>
      <c r="K86" s="77"/>
      <c r="L86" s="77"/>
      <c r="M86" s="71"/>
      <c r="N86" s="72"/>
      <c r="O86" s="72"/>
      <c r="P86" s="72"/>
      <c r="Q86" s="72"/>
      <c r="R86" s="72"/>
      <c r="S86" s="72"/>
      <c r="T86" s="72"/>
      <c r="U86" s="73"/>
      <c r="V86">
        <f>IF(COUNTA(I86:L87)=0,1,0)</f>
        <v>1</v>
      </c>
    </row>
    <row r="87" spans="1:22" ht="13" customHeight="1" thickBot="1" x14ac:dyDescent="0.3">
      <c r="A87" s="85"/>
      <c r="B87" s="86"/>
      <c r="C87" s="86"/>
      <c r="D87" s="86"/>
      <c r="E87" s="86"/>
      <c r="F87" s="86"/>
      <c r="G87" s="86"/>
      <c r="H87" s="87"/>
      <c r="I87" s="78"/>
      <c r="J87" s="78"/>
      <c r="K87" s="78"/>
      <c r="L87" s="78"/>
      <c r="M87" s="74"/>
      <c r="N87" s="75"/>
      <c r="O87" s="75"/>
      <c r="P87" s="75"/>
      <c r="Q87" s="75"/>
      <c r="R87" s="75"/>
      <c r="S87" s="75"/>
      <c r="T87" s="75"/>
      <c r="U87" s="76"/>
    </row>
    <row r="88" spans="1:22" ht="13.5" customHeight="1" thickBot="1" x14ac:dyDescent="0.3">
      <c r="A88" s="79" t="s">
        <v>25</v>
      </c>
      <c r="B88" s="80"/>
      <c r="C88" s="80"/>
      <c r="D88" s="80"/>
      <c r="E88" s="80"/>
      <c r="F88" s="80"/>
      <c r="G88" s="80"/>
      <c r="H88" s="81"/>
      <c r="I88" s="26">
        <f>COUNTA(I90)*0</f>
        <v>0</v>
      </c>
      <c r="J88" s="27">
        <v>1</v>
      </c>
      <c r="K88" s="27">
        <v>2</v>
      </c>
      <c r="L88" s="27" t="s">
        <v>0</v>
      </c>
      <c r="M88" s="68"/>
      <c r="N88" s="69"/>
      <c r="O88" s="69"/>
      <c r="P88" s="69"/>
      <c r="Q88" s="69"/>
      <c r="R88" s="69"/>
      <c r="S88" s="69"/>
      <c r="T88" s="69"/>
      <c r="U88" s="70"/>
    </row>
    <row r="89" spans="1:22" ht="12.5" customHeight="1" x14ac:dyDescent="0.25">
      <c r="A89" s="82"/>
      <c r="B89" s="83"/>
      <c r="C89" s="83"/>
      <c r="D89" s="83"/>
      <c r="E89" s="83"/>
      <c r="F89" s="83"/>
      <c r="G89" s="83"/>
      <c r="H89" s="84"/>
      <c r="I89" s="88">
        <f>COUNTA(I91)*0</f>
        <v>0</v>
      </c>
      <c r="J89" s="88">
        <f>COUNTA(J91)*1</f>
        <v>0</v>
      </c>
      <c r="K89" s="88">
        <f>COUNTA(K91)*2</f>
        <v>0</v>
      </c>
      <c r="L89" s="88">
        <f>COUNTA(L91)*2</f>
        <v>0</v>
      </c>
      <c r="M89" s="71"/>
      <c r="N89" s="72"/>
      <c r="O89" s="72"/>
      <c r="P89" s="72"/>
      <c r="Q89" s="72"/>
      <c r="R89" s="72"/>
      <c r="S89" s="72"/>
      <c r="T89" s="72"/>
      <c r="U89" s="73"/>
    </row>
    <row r="90" spans="1:22" ht="13" customHeight="1" thickBot="1" x14ac:dyDescent="0.3">
      <c r="A90" s="82"/>
      <c r="B90" s="83"/>
      <c r="C90" s="83"/>
      <c r="D90" s="83"/>
      <c r="E90" s="83"/>
      <c r="F90" s="83"/>
      <c r="G90" s="83"/>
      <c r="H90" s="84"/>
      <c r="I90" s="89"/>
      <c r="J90" s="89"/>
      <c r="K90" s="89"/>
      <c r="L90" s="89"/>
      <c r="M90" s="71"/>
      <c r="N90" s="72"/>
      <c r="O90" s="72"/>
      <c r="P90" s="72"/>
      <c r="Q90" s="72"/>
      <c r="R90" s="72"/>
      <c r="S90" s="72"/>
      <c r="T90" s="72"/>
      <c r="U90" s="73"/>
    </row>
    <row r="91" spans="1:22" ht="12.5" customHeight="1" x14ac:dyDescent="0.25">
      <c r="A91" s="82"/>
      <c r="B91" s="83"/>
      <c r="C91" s="83"/>
      <c r="D91" s="83"/>
      <c r="E91" s="83"/>
      <c r="F91" s="83"/>
      <c r="G91" s="83"/>
      <c r="H91" s="84"/>
      <c r="I91" s="77"/>
      <c r="J91" s="77"/>
      <c r="K91" s="77"/>
      <c r="L91" s="77"/>
      <c r="M91" s="71"/>
      <c r="N91" s="72"/>
      <c r="O91" s="72"/>
      <c r="P91" s="72"/>
      <c r="Q91" s="72"/>
      <c r="R91" s="72"/>
      <c r="S91" s="72"/>
      <c r="T91" s="72"/>
      <c r="U91" s="73"/>
      <c r="V91">
        <f>IF(COUNTA(I91:L92)=0,1,0)</f>
        <v>1</v>
      </c>
    </row>
    <row r="92" spans="1:22" ht="13" customHeight="1" thickBot="1" x14ac:dyDescent="0.3">
      <c r="A92" s="85"/>
      <c r="B92" s="86"/>
      <c r="C92" s="86"/>
      <c r="D92" s="86"/>
      <c r="E92" s="86"/>
      <c r="F92" s="86"/>
      <c r="G92" s="86"/>
      <c r="H92" s="87"/>
      <c r="I92" s="78"/>
      <c r="J92" s="78"/>
      <c r="K92" s="78"/>
      <c r="L92" s="78"/>
      <c r="M92" s="74"/>
      <c r="N92" s="75"/>
      <c r="O92" s="75"/>
      <c r="P92" s="75"/>
      <c r="Q92" s="75"/>
      <c r="R92" s="75"/>
      <c r="S92" s="75"/>
      <c r="T92" s="75"/>
      <c r="U92" s="76"/>
    </row>
    <row r="93" spans="1:22" ht="13.5" customHeight="1" thickBot="1" x14ac:dyDescent="0.3">
      <c r="A93" s="79" t="s">
        <v>26</v>
      </c>
      <c r="B93" s="80"/>
      <c r="C93" s="80"/>
      <c r="D93" s="80"/>
      <c r="E93" s="80"/>
      <c r="F93" s="80"/>
      <c r="G93" s="80"/>
      <c r="H93" s="81"/>
      <c r="I93" s="26">
        <f>COUNTA(I95)*0</f>
        <v>0</v>
      </c>
      <c r="J93" s="27">
        <v>1</v>
      </c>
      <c r="K93" s="27">
        <v>2</v>
      </c>
      <c r="L93" s="27" t="s">
        <v>0</v>
      </c>
      <c r="M93" s="68"/>
      <c r="N93" s="69"/>
      <c r="O93" s="69"/>
      <c r="P93" s="69"/>
      <c r="Q93" s="69"/>
      <c r="R93" s="69"/>
      <c r="S93" s="69"/>
      <c r="T93" s="69"/>
      <c r="U93" s="70"/>
    </row>
    <row r="94" spans="1:22" ht="12.5" customHeight="1" x14ac:dyDescent="0.25">
      <c r="A94" s="82"/>
      <c r="B94" s="83"/>
      <c r="C94" s="83"/>
      <c r="D94" s="83"/>
      <c r="E94" s="83"/>
      <c r="F94" s="83"/>
      <c r="G94" s="83"/>
      <c r="H94" s="84"/>
      <c r="I94" s="88">
        <f>COUNTA(I96)*0</f>
        <v>0</v>
      </c>
      <c r="J94" s="88">
        <f>COUNTA(J96)*1</f>
        <v>0</v>
      </c>
      <c r="K94" s="88">
        <f>COUNTA(K96)*2</f>
        <v>0</v>
      </c>
      <c r="L94" s="88">
        <f>COUNTA(L96)*2</f>
        <v>0</v>
      </c>
      <c r="M94" s="71"/>
      <c r="N94" s="72"/>
      <c r="O94" s="72"/>
      <c r="P94" s="72"/>
      <c r="Q94" s="72"/>
      <c r="R94" s="72"/>
      <c r="S94" s="72"/>
      <c r="T94" s="72"/>
      <c r="U94" s="73"/>
    </row>
    <row r="95" spans="1:22" ht="13" customHeight="1" thickBot="1" x14ac:dyDescent="0.3">
      <c r="A95" s="82"/>
      <c r="B95" s="83"/>
      <c r="C95" s="83"/>
      <c r="D95" s="83"/>
      <c r="E95" s="83"/>
      <c r="F95" s="83"/>
      <c r="G95" s="83"/>
      <c r="H95" s="84"/>
      <c r="I95" s="89"/>
      <c r="J95" s="89"/>
      <c r="K95" s="89"/>
      <c r="L95" s="89"/>
      <c r="M95" s="71"/>
      <c r="N95" s="72"/>
      <c r="O95" s="72"/>
      <c r="P95" s="72"/>
      <c r="Q95" s="72"/>
      <c r="R95" s="72"/>
      <c r="S95" s="72"/>
      <c r="T95" s="72"/>
      <c r="U95" s="73"/>
    </row>
    <row r="96" spans="1:22" ht="12.5" customHeight="1" x14ac:dyDescent="0.25">
      <c r="A96" s="82"/>
      <c r="B96" s="83"/>
      <c r="C96" s="83"/>
      <c r="D96" s="83"/>
      <c r="E96" s="83"/>
      <c r="F96" s="83"/>
      <c r="G96" s="83"/>
      <c r="H96" s="84"/>
      <c r="I96" s="77"/>
      <c r="J96" s="77"/>
      <c r="K96" s="77"/>
      <c r="L96" s="77"/>
      <c r="M96" s="71"/>
      <c r="N96" s="72"/>
      <c r="O96" s="72"/>
      <c r="P96" s="72"/>
      <c r="Q96" s="72"/>
      <c r="R96" s="72"/>
      <c r="S96" s="72"/>
      <c r="T96" s="72"/>
      <c r="U96" s="73"/>
      <c r="V96">
        <f>IF(COUNTA(I96:L97)=0,1,0)</f>
        <v>1</v>
      </c>
    </row>
    <row r="97" spans="1:21" ht="13" customHeight="1" thickBot="1" x14ac:dyDescent="0.3">
      <c r="A97" s="85"/>
      <c r="B97" s="86"/>
      <c r="C97" s="86"/>
      <c r="D97" s="86"/>
      <c r="E97" s="86"/>
      <c r="F97" s="86"/>
      <c r="G97" s="86"/>
      <c r="H97" s="87"/>
      <c r="I97" s="78"/>
      <c r="J97" s="78"/>
      <c r="K97" s="78"/>
      <c r="L97" s="78"/>
      <c r="M97" s="74"/>
      <c r="N97" s="75"/>
      <c r="O97" s="75"/>
      <c r="P97" s="75"/>
      <c r="Q97" s="75"/>
      <c r="R97" s="75"/>
      <c r="S97" s="75"/>
      <c r="T97" s="75"/>
      <c r="U97" s="76"/>
    </row>
  </sheetData>
  <mergeCells count="172">
    <mergeCell ref="P3:T3"/>
    <mergeCell ref="O4:T4"/>
    <mergeCell ref="A3:C3"/>
    <mergeCell ref="A4:B4"/>
    <mergeCell ref="C4:L4"/>
    <mergeCell ref="D3:L3"/>
    <mergeCell ref="A5:U7"/>
    <mergeCell ref="G1:J2"/>
    <mergeCell ref="K1:T2"/>
    <mergeCell ref="A1:C2"/>
    <mergeCell ref="D1:F2"/>
    <mergeCell ref="U1:U4"/>
    <mergeCell ref="L42:L43"/>
    <mergeCell ref="A24:H28"/>
    <mergeCell ref="I27:I28"/>
    <mergeCell ref="I25:I26"/>
    <mergeCell ref="J25:J26"/>
    <mergeCell ref="J27:J28"/>
    <mergeCell ref="J30:J31"/>
    <mergeCell ref="A14:H18"/>
    <mergeCell ref="L22:L23"/>
    <mergeCell ref="L20:L21"/>
    <mergeCell ref="J20:J21"/>
    <mergeCell ref="K20:K21"/>
    <mergeCell ref="A19:H23"/>
    <mergeCell ref="I20:I21"/>
    <mergeCell ref="I22:I23"/>
    <mergeCell ref="J22:J23"/>
    <mergeCell ref="K22:K23"/>
    <mergeCell ref="I17:I18"/>
    <mergeCell ref="J17:J18"/>
    <mergeCell ref="K17:K18"/>
    <mergeCell ref="L15:L16"/>
    <mergeCell ref="I15:I16"/>
    <mergeCell ref="J15:J16"/>
    <mergeCell ref="K15:K16"/>
    <mergeCell ref="M39:U43"/>
    <mergeCell ref="K25:K26"/>
    <mergeCell ref="L25:L26"/>
    <mergeCell ref="L35:L36"/>
    <mergeCell ref="K35:K36"/>
    <mergeCell ref="M24:U28"/>
    <mergeCell ref="M29:U33"/>
    <mergeCell ref="I40:I41"/>
    <mergeCell ref="A39:H43"/>
    <mergeCell ref="A34:H38"/>
    <mergeCell ref="I35:I36"/>
    <mergeCell ref="L30:L31"/>
    <mergeCell ref="A29:H33"/>
    <mergeCell ref="K30:K31"/>
    <mergeCell ref="I32:I33"/>
    <mergeCell ref="J32:J33"/>
    <mergeCell ref="K32:K33"/>
    <mergeCell ref="K40:K41"/>
    <mergeCell ref="L40:L41"/>
    <mergeCell ref="L37:L38"/>
    <mergeCell ref="J40:J41"/>
    <mergeCell ref="I42:I43"/>
    <mergeCell ref="J42:J43"/>
    <mergeCell ref="K42:K43"/>
    <mergeCell ref="M14:U18"/>
    <mergeCell ref="J35:J36"/>
    <mergeCell ref="L32:L33"/>
    <mergeCell ref="I30:I31"/>
    <mergeCell ref="K27:K28"/>
    <mergeCell ref="L27:L28"/>
    <mergeCell ref="I37:I38"/>
    <mergeCell ref="J37:J38"/>
    <mergeCell ref="K37:K38"/>
    <mergeCell ref="M19:U23"/>
    <mergeCell ref="M34:U38"/>
    <mergeCell ref="L17:L18"/>
    <mergeCell ref="I49:I50"/>
    <mergeCell ref="J49:J50"/>
    <mergeCell ref="K49:K50"/>
    <mergeCell ref="L49:L50"/>
    <mergeCell ref="A46:H50"/>
    <mergeCell ref="I47:I48"/>
    <mergeCell ref="J47:J48"/>
    <mergeCell ref="K47:K48"/>
    <mergeCell ref="L47:L48"/>
    <mergeCell ref="I54:I55"/>
    <mergeCell ref="J54:J55"/>
    <mergeCell ref="K54:K55"/>
    <mergeCell ref="L54:L55"/>
    <mergeCell ref="A51:H55"/>
    <mergeCell ref="I52:I53"/>
    <mergeCell ref="J52:J53"/>
    <mergeCell ref="K52:K53"/>
    <mergeCell ref="L52:L53"/>
    <mergeCell ref="I59:I60"/>
    <mergeCell ref="J59:J60"/>
    <mergeCell ref="K59:K60"/>
    <mergeCell ref="L59:L60"/>
    <mergeCell ref="A56:H60"/>
    <mergeCell ref="I57:I58"/>
    <mergeCell ref="J57:J58"/>
    <mergeCell ref="K57:K58"/>
    <mergeCell ref="L57:L58"/>
    <mergeCell ref="I64:I65"/>
    <mergeCell ref="J64:J65"/>
    <mergeCell ref="K64:K65"/>
    <mergeCell ref="L64:L65"/>
    <mergeCell ref="A61:H65"/>
    <mergeCell ref="I62:I63"/>
    <mergeCell ref="J62:J63"/>
    <mergeCell ref="K62:K63"/>
    <mergeCell ref="L62:L63"/>
    <mergeCell ref="I69:I70"/>
    <mergeCell ref="J69:J70"/>
    <mergeCell ref="K69:K70"/>
    <mergeCell ref="L69:L70"/>
    <mergeCell ref="A66:H70"/>
    <mergeCell ref="I67:I68"/>
    <mergeCell ref="J67:J68"/>
    <mergeCell ref="K67:K68"/>
    <mergeCell ref="L67:L68"/>
    <mergeCell ref="I76:I77"/>
    <mergeCell ref="J76:J77"/>
    <mergeCell ref="K76:K77"/>
    <mergeCell ref="L76:L77"/>
    <mergeCell ref="A73:H77"/>
    <mergeCell ref="I74:I75"/>
    <mergeCell ref="J74:J75"/>
    <mergeCell ref="K74:K75"/>
    <mergeCell ref="L74:L75"/>
    <mergeCell ref="I81:I82"/>
    <mergeCell ref="J81:J82"/>
    <mergeCell ref="K81:K82"/>
    <mergeCell ref="L81:L82"/>
    <mergeCell ref="A78:H82"/>
    <mergeCell ref="I79:I80"/>
    <mergeCell ref="J79:J80"/>
    <mergeCell ref="K79:K80"/>
    <mergeCell ref="L79:L80"/>
    <mergeCell ref="I86:I87"/>
    <mergeCell ref="J86:J87"/>
    <mergeCell ref="K86:K87"/>
    <mergeCell ref="L86:L87"/>
    <mergeCell ref="A83:H87"/>
    <mergeCell ref="I84:I85"/>
    <mergeCell ref="J84:J85"/>
    <mergeCell ref="K84:K85"/>
    <mergeCell ref="L84:L85"/>
    <mergeCell ref="I91:I92"/>
    <mergeCell ref="J91:J92"/>
    <mergeCell ref="K91:K92"/>
    <mergeCell ref="L91:L92"/>
    <mergeCell ref="A88:H92"/>
    <mergeCell ref="I89:I90"/>
    <mergeCell ref="J89:J90"/>
    <mergeCell ref="K89:K90"/>
    <mergeCell ref="L89:L90"/>
    <mergeCell ref="M93:U97"/>
    <mergeCell ref="I96:I97"/>
    <mergeCell ref="J96:J97"/>
    <mergeCell ref="K96:K97"/>
    <mergeCell ref="L96:L97"/>
    <mergeCell ref="A93:H97"/>
    <mergeCell ref="I94:I95"/>
    <mergeCell ref="J94:J95"/>
    <mergeCell ref="K94:K95"/>
    <mergeCell ref="L94:L95"/>
    <mergeCell ref="M46:U50"/>
    <mergeCell ref="M51:U55"/>
    <mergeCell ref="M56:U60"/>
    <mergeCell ref="M61:U65"/>
    <mergeCell ref="M66:U70"/>
    <mergeCell ref="M73:U77"/>
    <mergeCell ref="M78:U82"/>
    <mergeCell ref="M83:U87"/>
    <mergeCell ref="M88:U92"/>
  </mergeCells>
  <phoneticPr fontId="2" type="noConversion"/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6426-9B4B-4CDF-B38E-D99B203E321F}">
  <sheetPr>
    <pageSetUpPr fitToPage="1"/>
  </sheetPr>
  <dimension ref="A1:AC207"/>
  <sheetViews>
    <sheetView showGridLines="0" view="pageBreakPreview" topLeftCell="A179" zoomScale="90" zoomScaleNormal="75" zoomScaleSheetLayoutView="90" workbookViewId="0">
      <selection activeCell="A188" sqref="A188:H192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17" t="s">
        <v>84</v>
      </c>
      <c r="B1" s="118"/>
      <c r="C1" s="119"/>
      <c r="D1" s="135"/>
      <c r="E1" s="136"/>
      <c r="F1" s="137"/>
      <c r="G1" s="117" t="s">
        <v>83</v>
      </c>
      <c r="H1" s="118"/>
      <c r="I1" s="118"/>
      <c r="J1" s="119"/>
      <c r="K1" s="123"/>
      <c r="L1" s="124"/>
      <c r="M1" s="124"/>
      <c r="N1" s="124"/>
      <c r="O1" s="124"/>
      <c r="P1" s="124"/>
      <c r="Q1" s="124"/>
      <c r="R1" s="124"/>
      <c r="S1" s="124"/>
      <c r="T1" s="125"/>
      <c r="U1" s="147"/>
    </row>
    <row r="2" spans="1:22" ht="13" customHeight="1" thickBot="1" x14ac:dyDescent="0.3">
      <c r="A2" s="120"/>
      <c r="B2" s="121"/>
      <c r="C2" s="122"/>
      <c r="D2" s="138"/>
      <c r="E2" s="139"/>
      <c r="F2" s="140"/>
      <c r="G2" s="120"/>
      <c r="H2" s="121"/>
      <c r="I2" s="121"/>
      <c r="J2" s="122"/>
      <c r="K2" s="126"/>
      <c r="L2" s="127"/>
      <c r="M2" s="127"/>
      <c r="N2" s="127"/>
      <c r="O2" s="127"/>
      <c r="P2" s="127"/>
      <c r="Q2" s="127"/>
      <c r="R2" s="127"/>
      <c r="S2" s="127"/>
      <c r="T2" s="128"/>
      <c r="U2" s="148"/>
    </row>
    <row r="3" spans="1:22" ht="20" customHeight="1" x14ac:dyDescent="0.3">
      <c r="A3" s="150" t="s">
        <v>85</v>
      </c>
      <c r="B3" s="151"/>
      <c r="C3" s="152"/>
      <c r="D3" s="31"/>
      <c r="E3" s="31"/>
      <c r="F3" s="31"/>
      <c r="G3" s="31"/>
      <c r="H3" s="31"/>
      <c r="I3" s="31"/>
      <c r="J3" s="31"/>
      <c r="K3" s="32"/>
      <c r="L3" s="30" t="s">
        <v>90</v>
      </c>
      <c r="M3" s="28"/>
      <c r="N3" s="28"/>
      <c r="O3" s="94"/>
      <c r="P3" s="95"/>
      <c r="Q3" s="95"/>
      <c r="R3" s="95"/>
      <c r="S3" s="95"/>
      <c r="T3" s="96"/>
      <c r="U3" s="148"/>
    </row>
    <row r="4" spans="1:22" s="13" customFormat="1" ht="20" customHeight="1" thickBot="1" x14ac:dyDescent="0.3">
      <c r="A4" s="120" t="s">
        <v>86</v>
      </c>
      <c r="B4" s="153"/>
      <c r="C4" s="154"/>
      <c r="D4" s="98"/>
      <c r="E4" s="98"/>
      <c r="F4" s="98"/>
      <c r="G4" s="98"/>
      <c r="H4" s="98"/>
      <c r="I4" s="98"/>
      <c r="J4" s="98"/>
      <c r="K4" s="155"/>
      <c r="L4" s="29" t="s">
        <v>92</v>
      </c>
      <c r="M4" s="29"/>
      <c r="N4" s="154"/>
      <c r="O4" s="139"/>
      <c r="P4" s="139"/>
      <c r="Q4" s="139"/>
      <c r="R4" s="139"/>
      <c r="S4" s="139"/>
      <c r="T4" s="140"/>
      <c r="U4" s="149"/>
    </row>
    <row r="5" spans="1:22" ht="12.5" customHeight="1" x14ac:dyDescent="0.25">
      <c r="A5" s="108" t="s">
        <v>97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1:22" ht="13" customHeight="1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1:22" ht="13" customHeight="1" thickBot="1" x14ac:dyDescent="0.3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2" ht="13" thickBot="1" x14ac:dyDescent="0.3"/>
    <row r="9" spans="1:22" ht="15" customHeight="1" thickBot="1" x14ac:dyDescent="0.35">
      <c r="E9" s="3" t="s">
        <v>1</v>
      </c>
      <c r="H9" s="37">
        <f>SUM(I9:T9)</f>
        <v>0</v>
      </c>
      <c r="I9" s="37">
        <f>I14+I19+I24+I29+I34+I39+I44+I49+I56+I61+I66+I71+I76+I81+I86+I93+I98+I103+I110+I115+I120+I125+I130+I135+I140+I145+I152+I157+I162+I167+I172+I177+I184+I189+I194+I199+I204</f>
        <v>0</v>
      </c>
      <c r="J9" s="37">
        <f t="shared" ref="J9:T9" si="0">J14+J19+J24+J29+J34+J39+J44+J49+J56+J61+J66+J71+J76+J81+J86+J93+J98+J103+J110+J115+J120+J125+J130+J135+J140+J145+J152+J157+J162+J167+J172+J177+J184+J189+J194+J199+J204</f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V9" s="42">
        <f>SUM(V15:V207)</f>
        <v>37</v>
      </c>
    </row>
    <row r="10" spans="1:22" ht="15" customHeight="1" x14ac:dyDescent="0.3">
      <c r="E10" s="3"/>
      <c r="H10" s="9"/>
    </row>
    <row r="11" spans="1:22" ht="15" customHeight="1" x14ac:dyDescent="0.3">
      <c r="E11" s="3"/>
      <c r="H11" s="9"/>
    </row>
    <row r="12" spans="1:22" ht="13.5" thickBot="1" x14ac:dyDescent="0.35">
      <c r="A12" s="12" t="s">
        <v>42</v>
      </c>
      <c r="I12" s="3"/>
      <c r="J12" s="3"/>
      <c r="K12" s="3"/>
      <c r="L12" s="3"/>
      <c r="M12" s="12" t="s">
        <v>24</v>
      </c>
      <c r="N12" s="3"/>
      <c r="O12" s="3"/>
      <c r="P12" s="3"/>
      <c r="Q12" s="3"/>
      <c r="R12" s="3"/>
      <c r="S12" s="3"/>
    </row>
    <row r="13" spans="1:22" ht="15" customHeight="1" thickBot="1" x14ac:dyDescent="0.3">
      <c r="A13" s="156" t="s">
        <v>31</v>
      </c>
      <c r="B13" s="157"/>
      <c r="C13" s="157"/>
      <c r="D13" s="157"/>
      <c r="E13" s="157"/>
      <c r="F13" s="157"/>
      <c r="G13" s="157"/>
      <c r="H13" s="158"/>
      <c r="I13" s="35">
        <f>COUNTA(I15)*0</f>
        <v>0</v>
      </c>
      <c r="J13" s="36">
        <v>1</v>
      </c>
      <c r="K13" s="36">
        <v>2</v>
      </c>
      <c r="L13" s="36" t="s">
        <v>0</v>
      </c>
      <c r="M13" s="135"/>
      <c r="N13" s="136"/>
      <c r="O13" s="136"/>
      <c r="P13" s="136"/>
      <c r="Q13" s="136"/>
      <c r="R13" s="136"/>
      <c r="S13" s="136"/>
      <c r="T13" s="136"/>
      <c r="U13" s="137"/>
    </row>
    <row r="14" spans="1:22" ht="10" customHeight="1" x14ac:dyDescent="0.25">
      <c r="A14" s="159"/>
      <c r="B14" s="160"/>
      <c r="C14" s="160"/>
      <c r="D14" s="160"/>
      <c r="E14" s="160"/>
      <c r="F14" s="160"/>
      <c r="G14" s="160"/>
      <c r="H14" s="161"/>
      <c r="I14" s="92">
        <f>COUNTA(I16)*0</f>
        <v>0</v>
      </c>
      <c r="J14" s="88">
        <f>COUNTA(J16)*1</f>
        <v>0</v>
      </c>
      <c r="K14" s="88">
        <f>COUNTA(K16)*2</f>
        <v>0</v>
      </c>
      <c r="L14" s="88">
        <f t="shared" ref="L14" si="1">COUNTA(L16)*2</f>
        <v>0</v>
      </c>
      <c r="M14" s="144"/>
      <c r="N14" s="145"/>
      <c r="O14" s="145"/>
      <c r="P14" s="145"/>
      <c r="Q14" s="145"/>
      <c r="R14" s="145"/>
      <c r="S14" s="145"/>
      <c r="T14" s="145"/>
      <c r="U14" s="146"/>
    </row>
    <row r="15" spans="1:22" ht="10" customHeight="1" thickBot="1" x14ac:dyDescent="0.3">
      <c r="A15" s="159"/>
      <c r="B15" s="160"/>
      <c r="C15" s="160"/>
      <c r="D15" s="160"/>
      <c r="E15" s="160"/>
      <c r="F15" s="160"/>
      <c r="G15" s="160"/>
      <c r="H15" s="161"/>
      <c r="I15" s="93"/>
      <c r="J15" s="89"/>
      <c r="K15" s="89"/>
      <c r="L15" s="89"/>
      <c r="M15" s="144"/>
      <c r="N15" s="145"/>
      <c r="O15" s="145"/>
      <c r="P15" s="145"/>
      <c r="Q15" s="145"/>
      <c r="R15" s="145"/>
      <c r="S15" s="145"/>
      <c r="T15" s="145"/>
      <c r="U15" s="146"/>
      <c r="V15">
        <f>IF(COUNTA(I16:L17)=0,1,0)</f>
        <v>1</v>
      </c>
    </row>
    <row r="16" spans="1:22" ht="10" customHeight="1" x14ac:dyDescent="0.25">
      <c r="A16" s="159"/>
      <c r="B16" s="160"/>
      <c r="C16" s="160"/>
      <c r="D16" s="160"/>
      <c r="E16" s="160"/>
      <c r="F16" s="160"/>
      <c r="G16" s="160"/>
      <c r="H16" s="161"/>
      <c r="I16" s="90"/>
      <c r="J16" s="90"/>
      <c r="K16" s="90"/>
      <c r="L16" s="77"/>
      <c r="M16" s="144"/>
      <c r="N16" s="145"/>
      <c r="O16" s="145"/>
      <c r="P16" s="145"/>
      <c r="Q16" s="145"/>
      <c r="R16" s="145"/>
      <c r="S16" s="145"/>
      <c r="T16" s="145"/>
      <c r="U16" s="146"/>
    </row>
    <row r="17" spans="1:29" ht="30" customHeight="1" thickBot="1" x14ac:dyDescent="0.3">
      <c r="A17" s="162"/>
      <c r="B17" s="163"/>
      <c r="C17" s="163"/>
      <c r="D17" s="163"/>
      <c r="E17" s="163"/>
      <c r="F17" s="163"/>
      <c r="G17" s="163"/>
      <c r="H17" s="164"/>
      <c r="I17" s="91"/>
      <c r="J17" s="91"/>
      <c r="K17" s="91"/>
      <c r="L17" s="78"/>
      <c r="M17" s="138"/>
      <c r="N17" s="139"/>
      <c r="O17" s="139"/>
      <c r="P17" s="139"/>
      <c r="Q17" s="139"/>
      <c r="R17" s="139"/>
      <c r="S17" s="139"/>
      <c r="T17" s="139"/>
      <c r="U17" s="140"/>
      <c r="V17" s="5"/>
      <c r="W17" s="5"/>
      <c r="X17" s="5"/>
      <c r="Y17" s="5"/>
      <c r="Z17" s="5"/>
      <c r="AA17" s="5"/>
      <c r="AB17" s="5"/>
      <c r="AC17" s="5"/>
    </row>
    <row r="18" spans="1:29" s="2" customFormat="1" ht="15" customHeight="1" thickBot="1" x14ac:dyDescent="0.3">
      <c r="A18" s="156" t="s">
        <v>32</v>
      </c>
      <c r="B18" s="157"/>
      <c r="C18" s="157"/>
      <c r="D18" s="157"/>
      <c r="E18" s="157"/>
      <c r="F18" s="157"/>
      <c r="G18" s="157"/>
      <c r="H18" s="158"/>
      <c r="I18" s="35">
        <f t="shared" ref="I18:I19" si="2">COUNTA(I20)*0</f>
        <v>0</v>
      </c>
      <c r="J18" s="36">
        <v>1</v>
      </c>
      <c r="K18" s="36">
        <v>2</v>
      </c>
      <c r="L18" s="36" t="s">
        <v>0</v>
      </c>
      <c r="M18" s="135"/>
      <c r="N18" s="136"/>
      <c r="O18" s="136"/>
      <c r="P18" s="136"/>
      <c r="Q18" s="136"/>
      <c r="R18" s="136"/>
      <c r="S18" s="136"/>
      <c r="T18" s="136"/>
      <c r="U18" s="137"/>
    </row>
    <row r="19" spans="1:29" s="2" customFormat="1" ht="10" customHeight="1" x14ac:dyDescent="0.25">
      <c r="A19" s="159"/>
      <c r="B19" s="160"/>
      <c r="C19" s="160"/>
      <c r="D19" s="160"/>
      <c r="E19" s="160"/>
      <c r="F19" s="160"/>
      <c r="G19" s="160"/>
      <c r="H19" s="161"/>
      <c r="I19" s="92">
        <f t="shared" si="2"/>
        <v>0</v>
      </c>
      <c r="J19" s="88">
        <f t="shared" ref="J19" si="3">COUNTA(J21)*1</f>
        <v>0</v>
      </c>
      <c r="K19" s="88">
        <f t="shared" ref="K19:L34" si="4">COUNTA(K21)*2</f>
        <v>0</v>
      </c>
      <c r="L19" s="88">
        <f t="shared" si="4"/>
        <v>0</v>
      </c>
      <c r="M19" s="144"/>
      <c r="N19" s="145"/>
      <c r="O19" s="145"/>
      <c r="P19" s="145"/>
      <c r="Q19" s="145"/>
      <c r="R19" s="145"/>
      <c r="S19" s="145"/>
      <c r="T19" s="145"/>
      <c r="U19" s="146"/>
    </row>
    <row r="20" spans="1:29" s="2" customFormat="1" ht="10" customHeight="1" thickBot="1" x14ac:dyDescent="0.3">
      <c r="A20" s="159"/>
      <c r="B20" s="160"/>
      <c r="C20" s="160"/>
      <c r="D20" s="160"/>
      <c r="E20" s="160"/>
      <c r="F20" s="160"/>
      <c r="G20" s="160"/>
      <c r="H20" s="161"/>
      <c r="I20" s="93"/>
      <c r="J20" s="89"/>
      <c r="K20" s="89"/>
      <c r="L20" s="89"/>
      <c r="M20" s="144"/>
      <c r="N20" s="145"/>
      <c r="O20" s="145"/>
      <c r="P20" s="145"/>
      <c r="Q20" s="145"/>
      <c r="R20" s="145"/>
      <c r="S20" s="145"/>
      <c r="T20" s="145"/>
      <c r="U20" s="146"/>
      <c r="V20">
        <f>IF(COUNTA(I21:L22)=0,1,0)</f>
        <v>1</v>
      </c>
    </row>
    <row r="21" spans="1:29" s="2" customFormat="1" ht="10" customHeight="1" x14ac:dyDescent="0.25">
      <c r="A21" s="159"/>
      <c r="B21" s="160"/>
      <c r="C21" s="160"/>
      <c r="D21" s="160"/>
      <c r="E21" s="160"/>
      <c r="F21" s="160"/>
      <c r="G21" s="160"/>
      <c r="H21" s="161"/>
      <c r="I21" s="90"/>
      <c r="J21" s="90"/>
      <c r="K21" s="90"/>
      <c r="L21" s="77"/>
      <c r="M21" s="144"/>
      <c r="N21" s="145"/>
      <c r="O21" s="145"/>
      <c r="P21" s="145"/>
      <c r="Q21" s="145"/>
      <c r="R21" s="145"/>
      <c r="S21" s="145"/>
      <c r="T21" s="145"/>
      <c r="U21" s="146"/>
    </row>
    <row r="22" spans="1:29" s="2" customFormat="1" ht="18.75" customHeight="1" thickBot="1" x14ac:dyDescent="0.3">
      <c r="A22" s="162"/>
      <c r="B22" s="163"/>
      <c r="C22" s="163"/>
      <c r="D22" s="163"/>
      <c r="E22" s="163"/>
      <c r="F22" s="163"/>
      <c r="G22" s="163"/>
      <c r="H22" s="164"/>
      <c r="I22" s="91"/>
      <c r="J22" s="91"/>
      <c r="K22" s="91"/>
      <c r="L22" s="78"/>
      <c r="M22" s="138"/>
      <c r="N22" s="139"/>
      <c r="O22" s="139"/>
      <c r="P22" s="139"/>
      <c r="Q22" s="139"/>
      <c r="R22" s="139"/>
      <c r="S22" s="139"/>
      <c r="T22" s="139"/>
      <c r="U22" s="140"/>
    </row>
    <row r="23" spans="1:29" s="2" customFormat="1" ht="15" customHeight="1" thickBot="1" x14ac:dyDescent="0.3">
      <c r="A23" s="156" t="s">
        <v>37</v>
      </c>
      <c r="B23" s="157"/>
      <c r="C23" s="157"/>
      <c r="D23" s="157"/>
      <c r="E23" s="157"/>
      <c r="F23" s="157"/>
      <c r="G23" s="157"/>
      <c r="H23" s="158"/>
      <c r="I23" s="35">
        <f t="shared" ref="I23:I24" si="5">COUNTA(I25)*0</f>
        <v>0</v>
      </c>
      <c r="J23" s="36">
        <v>1</v>
      </c>
      <c r="K23" s="36">
        <v>2</v>
      </c>
      <c r="L23" s="36" t="s">
        <v>0</v>
      </c>
      <c r="M23" s="135"/>
      <c r="N23" s="136"/>
      <c r="O23" s="136"/>
      <c r="P23" s="136"/>
      <c r="Q23" s="136"/>
      <c r="R23" s="136"/>
      <c r="S23" s="136"/>
      <c r="T23" s="136"/>
      <c r="U23" s="137"/>
    </row>
    <row r="24" spans="1:29" s="2" customFormat="1" ht="10" customHeight="1" x14ac:dyDescent="0.25">
      <c r="A24" s="159"/>
      <c r="B24" s="160"/>
      <c r="C24" s="160"/>
      <c r="D24" s="160"/>
      <c r="E24" s="160"/>
      <c r="F24" s="160"/>
      <c r="G24" s="160"/>
      <c r="H24" s="161"/>
      <c r="I24" s="92">
        <f t="shared" si="5"/>
        <v>0</v>
      </c>
      <c r="J24" s="88">
        <f t="shared" ref="J24" si="6">COUNTA(J26)*1</f>
        <v>0</v>
      </c>
      <c r="K24" s="88">
        <f t="shared" ref="K24" si="7">COUNTA(K26)*2</f>
        <v>0</v>
      </c>
      <c r="L24" s="88">
        <f t="shared" si="4"/>
        <v>0</v>
      </c>
      <c r="M24" s="144"/>
      <c r="N24" s="145"/>
      <c r="O24" s="145"/>
      <c r="P24" s="145"/>
      <c r="Q24" s="145"/>
      <c r="R24" s="145"/>
      <c r="S24" s="145"/>
      <c r="T24" s="145"/>
      <c r="U24" s="146"/>
    </row>
    <row r="25" spans="1:29" s="2" customFormat="1" ht="10" customHeight="1" thickBot="1" x14ac:dyDescent="0.3">
      <c r="A25" s="159"/>
      <c r="B25" s="160"/>
      <c r="C25" s="160"/>
      <c r="D25" s="160"/>
      <c r="E25" s="160"/>
      <c r="F25" s="160"/>
      <c r="G25" s="160"/>
      <c r="H25" s="161"/>
      <c r="I25" s="93"/>
      <c r="J25" s="89"/>
      <c r="K25" s="89"/>
      <c r="L25" s="89"/>
      <c r="M25" s="144"/>
      <c r="N25" s="145"/>
      <c r="O25" s="145"/>
      <c r="P25" s="145"/>
      <c r="Q25" s="145"/>
      <c r="R25" s="145"/>
      <c r="S25" s="145"/>
      <c r="T25" s="145"/>
      <c r="U25" s="146"/>
      <c r="V25">
        <f>IF(COUNTA(I26:L27)=0,1,0)</f>
        <v>1</v>
      </c>
    </row>
    <row r="26" spans="1:29" s="2" customFormat="1" ht="10" customHeight="1" x14ac:dyDescent="0.25">
      <c r="A26" s="159"/>
      <c r="B26" s="160"/>
      <c r="C26" s="160"/>
      <c r="D26" s="160"/>
      <c r="E26" s="160"/>
      <c r="F26" s="160"/>
      <c r="G26" s="160"/>
      <c r="H26" s="161"/>
      <c r="I26" s="90"/>
      <c r="J26" s="90"/>
      <c r="K26" s="90"/>
      <c r="L26" s="77"/>
      <c r="M26" s="144"/>
      <c r="N26" s="145"/>
      <c r="O26" s="145"/>
      <c r="P26" s="145"/>
      <c r="Q26" s="145"/>
      <c r="R26" s="145"/>
      <c r="S26" s="145"/>
      <c r="T26" s="145"/>
      <c r="U26" s="146"/>
    </row>
    <row r="27" spans="1:29" ht="13" customHeight="1" thickBot="1" x14ac:dyDescent="0.3">
      <c r="A27" s="162"/>
      <c r="B27" s="163"/>
      <c r="C27" s="163"/>
      <c r="D27" s="163"/>
      <c r="E27" s="163"/>
      <c r="F27" s="163"/>
      <c r="G27" s="163"/>
      <c r="H27" s="164"/>
      <c r="I27" s="91"/>
      <c r="J27" s="91"/>
      <c r="K27" s="91"/>
      <c r="L27" s="78"/>
      <c r="M27" s="138"/>
      <c r="N27" s="139"/>
      <c r="O27" s="139"/>
      <c r="P27" s="139"/>
      <c r="Q27" s="139"/>
      <c r="R27" s="139"/>
      <c r="S27" s="139"/>
      <c r="T27" s="139"/>
      <c r="U27" s="140"/>
    </row>
    <row r="28" spans="1:29" ht="15" customHeight="1" thickBot="1" x14ac:dyDescent="0.3">
      <c r="A28" s="156" t="s">
        <v>33</v>
      </c>
      <c r="B28" s="157"/>
      <c r="C28" s="157"/>
      <c r="D28" s="157"/>
      <c r="E28" s="157"/>
      <c r="F28" s="157"/>
      <c r="G28" s="157"/>
      <c r="H28" s="158"/>
      <c r="I28" s="35">
        <f t="shared" ref="I28:I29" si="8">COUNTA(I30)*0</f>
        <v>0</v>
      </c>
      <c r="J28" s="36">
        <v>1</v>
      </c>
      <c r="K28" s="36">
        <v>2</v>
      </c>
      <c r="L28" s="36" t="s">
        <v>0</v>
      </c>
      <c r="M28" s="135"/>
      <c r="N28" s="136"/>
      <c r="O28" s="136"/>
      <c r="P28" s="136"/>
      <c r="Q28" s="136"/>
      <c r="R28" s="136"/>
      <c r="S28" s="136"/>
      <c r="T28" s="136"/>
      <c r="U28" s="137"/>
    </row>
    <row r="29" spans="1:29" ht="12.75" customHeight="1" x14ac:dyDescent="0.25">
      <c r="A29" s="159"/>
      <c r="B29" s="160"/>
      <c r="C29" s="160"/>
      <c r="D29" s="160"/>
      <c r="E29" s="160"/>
      <c r="F29" s="160"/>
      <c r="G29" s="160"/>
      <c r="H29" s="161"/>
      <c r="I29" s="92">
        <f t="shared" si="8"/>
        <v>0</v>
      </c>
      <c r="J29" s="88">
        <f t="shared" ref="J29" si="9">COUNTA(J31)*1</f>
        <v>0</v>
      </c>
      <c r="K29" s="88">
        <f t="shared" ref="K29" si="10">COUNTA(K31)*2</f>
        <v>0</v>
      </c>
      <c r="L29" s="88">
        <f t="shared" si="4"/>
        <v>0</v>
      </c>
      <c r="M29" s="144"/>
      <c r="N29" s="145"/>
      <c r="O29" s="145"/>
      <c r="P29" s="145"/>
      <c r="Q29" s="145"/>
      <c r="R29" s="145"/>
      <c r="S29" s="145"/>
      <c r="T29" s="145"/>
      <c r="U29" s="146"/>
    </row>
    <row r="30" spans="1:29" ht="9" customHeight="1" thickBot="1" x14ac:dyDescent="0.3">
      <c r="A30" s="159"/>
      <c r="B30" s="160"/>
      <c r="C30" s="160"/>
      <c r="D30" s="160"/>
      <c r="E30" s="160"/>
      <c r="F30" s="160"/>
      <c r="G30" s="160"/>
      <c r="H30" s="161"/>
      <c r="I30" s="93"/>
      <c r="J30" s="89"/>
      <c r="K30" s="89"/>
      <c r="L30" s="89"/>
      <c r="M30" s="144"/>
      <c r="N30" s="145"/>
      <c r="O30" s="145"/>
      <c r="P30" s="145"/>
      <c r="Q30" s="145"/>
      <c r="R30" s="145"/>
      <c r="S30" s="145"/>
      <c r="T30" s="145"/>
      <c r="U30" s="146"/>
      <c r="V30">
        <f>IF(COUNTA(I31:L32)=0,1,0)</f>
        <v>1</v>
      </c>
    </row>
    <row r="31" spans="1:29" ht="14.25" customHeight="1" x14ac:dyDescent="0.25">
      <c r="A31" s="159"/>
      <c r="B31" s="160"/>
      <c r="C31" s="160"/>
      <c r="D31" s="160"/>
      <c r="E31" s="160"/>
      <c r="F31" s="160"/>
      <c r="G31" s="160"/>
      <c r="H31" s="161"/>
      <c r="I31" s="90"/>
      <c r="J31" s="90"/>
      <c r="K31" s="90"/>
      <c r="L31" s="77"/>
      <c r="M31" s="144"/>
      <c r="N31" s="145"/>
      <c r="O31" s="145"/>
      <c r="P31" s="145"/>
      <c r="Q31" s="145"/>
      <c r="R31" s="145"/>
      <c r="S31" s="145"/>
      <c r="T31" s="145"/>
      <c r="U31" s="146"/>
      <c r="V31" s="4"/>
      <c r="W31" s="4"/>
      <c r="X31" s="4"/>
      <c r="Y31" s="4"/>
      <c r="Z31" s="4"/>
      <c r="AA31" s="4"/>
      <c r="AB31" s="4"/>
      <c r="AC31" s="4"/>
    </row>
    <row r="32" spans="1:29" ht="13" customHeight="1" thickBot="1" x14ac:dyDescent="0.3">
      <c r="A32" s="162"/>
      <c r="B32" s="163"/>
      <c r="C32" s="163"/>
      <c r="D32" s="163"/>
      <c r="E32" s="163"/>
      <c r="F32" s="163"/>
      <c r="G32" s="163"/>
      <c r="H32" s="164"/>
      <c r="I32" s="91"/>
      <c r="J32" s="91"/>
      <c r="K32" s="91"/>
      <c r="L32" s="78"/>
      <c r="M32" s="138"/>
      <c r="N32" s="139"/>
      <c r="O32" s="139"/>
      <c r="P32" s="139"/>
      <c r="Q32" s="139"/>
      <c r="R32" s="139"/>
      <c r="S32" s="139"/>
      <c r="T32" s="139"/>
      <c r="U32" s="140"/>
      <c r="V32" s="4"/>
      <c r="W32" s="4"/>
      <c r="X32" s="4"/>
      <c r="Y32" s="4"/>
      <c r="Z32" s="4"/>
      <c r="AA32" s="4"/>
      <c r="AB32" s="4"/>
      <c r="AC32" s="4"/>
    </row>
    <row r="33" spans="1:29" ht="13" customHeight="1" thickBot="1" x14ac:dyDescent="0.3">
      <c r="A33" s="156" t="s">
        <v>51</v>
      </c>
      <c r="B33" s="157"/>
      <c r="C33" s="157"/>
      <c r="D33" s="157"/>
      <c r="E33" s="157"/>
      <c r="F33" s="157"/>
      <c r="G33" s="157"/>
      <c r="H33" s="158"/>
      <c r="I33" s="35">
        <f t="shared" ref="I33:I34" si="11">COUNTA(I35)*0</f>
        <v>0</v>
      </c>
      <c r="J33" s="36">
        <v>1</v>
      </c>
      <c r="K33" s="36">
        <v>2</v>
      </c>
      <c r="L33" s="36" t="s">
        <v>0</v>
      </c>
      <c r="M33" s="135"/>
      <c r="N33" s="136"/>
      <c r="O33" s="136"/>
      <c r="P33" s="136"/>
      <c r="Q33" s="136"/>
      <c r="R33" s="136"/>
      <c r="S33" s="136"/>
      <c r="T33" s="136"/>
      <c r="U33" s="137"/>
      <c r="V33" s="4"/>
      <c r="W33" s="4"/>
      <c r="X33" s="4"/>
      <c r="Y33" s="4"/>
      <c r="Z33" s="4"/>
      <c r="AA33" s="4"/>
      <c r="AB33" s="4"/>
      <c r="AC33" s="4"/>
    </row>
    <row r="34" spans="1:29" ht="13" customHeight="1" x14ac:dyDescent="0.25">
      <c r="A34" s="159"/>
      <c r="B34" s="160"/>
      <c r="C34" s="160"/>
      <c r="D34" s="160"/>
      <c r="E34" s="160"/>
      <c r="F34" s="160"/>
      <c r="G34" s="160"/>
      <c r="H34" s="161"/>
      <c r="I34" s="92">
        <f t="shared" si="11"/>
        <v>0</v>
      </c>
      <c r="J34" s="88">
        <f t="shared" ref="J34" si="12">COUNTA(J36)*1</f>
        <v>0</v>
      </c>
      <c r="K34" s="88">
        <f t="shared" ref="K34" si="13">COUNTA(K36)*2</f>
        <v>0</v>
      </c>
      <c r="L34" s="88">
        <f t="shared" si="4"/>
        <v>0</v>
      </c>
      <c r="M34" s="144"/>
      <c r="N34" s="145"/>
      <c r="O34" s="145"/>
      <c r="P34" s="145"/>
      <c r="Q34" s="145"/>
      <c r="R34" s="145"/>
      <c r="S34" s="145"/>
      <c r="T34" s="145"/>
      <c r="U34" s="146"/>
      <c r="V34" s="4"/>
      <c r="W34" s="4"/>
      <c r="X34" s="4"/>
      <c r="Y34" s="4"/>
      <c r="Z34" s="4"/>
      <c r="AA34" s="4"/>
      <c r="AB34" s="4"/>
      <c r="AC34" s="4"/>
    </row>
    <row r="35" spans="1:29" ht="13" customHeight="1" thickBot="1" x14ac:dyDescent="0.3">
      <c r="A35" s="159"/>
      <c r="B35" s="160"/>
      <c r="C35" s="160"/>
      <c r="D35" s="160"/>
      <c r="E35" s="160"/>
      <c r="F35" s="160"/>
      <c r="G35" s="160"/>
      <c r="H35" s="161"/>
      <c r="I35" s="93"/>
      <c r="J35" s="89"/>
      <c r="K35" s="89"/>
      <c r="L35" s="89"/>
      <c r="M35" s="144"/>
      <c r="N35" s="145"/>
      <c r="O35" s="145"/>
      <c r="P35" s="145"/>
      <c r="Q35" s="145"/>
      <c r="R35" s="145"/>
      <c r="S35" s="145"/>
      <c r="T35" s="145"/>
      <c r="U35" s="146"/>
      <c r="V35">
        <f>IF(COUNTA(I36:L37)=0,1,0)</f>
        <v>1</v>
      </c>
      <c r="W35" s="4"/>
      <c r="X35" s="4"/>
      <c r="Y35" s="4"/>
      <c r="Z35" s="4"/>
      <c r="AA35" s="4"/>
      <c r="AB35" s="4"/>
      <c r="AC35" s="4"/>
    </row>
    <row r="36" spans="1:29" ht="13" customHeight="1" x14ac:dyDescent="0.25">
      <c r="A36" s="159"/>
      <c r="B36" s="160"/>
      <c r="C36" s="160"/>
      <c r="D36" s="160"/>
      <c r="E36" s="160"/>
      <c r="F36" s="160"/>
      <c r="G36" s="160"/>
      <c r="H36" s="161"/>
      <c r="I36" s="90"/>
      <c r="J36" s="90"/>
      <c r="K36" s="90"/>
      <c r="L36" s="77"/>
      <c r="M36" s="144"/>
      <c r="N36" s="145"/>
      <c r="O36" s="145"/>
      <c r="P36" s="145"/>
      <c r="Q36" s="145"/>
      <c r="R36" s="145"/>
      <c r="S36" s="145"/>
      <c r="T36" s="145"/>
      <c r="U36" s="146"/>
      <c r="W36" s="4"/>
      <c r="X36" s="4"/>
      <c r="Y36" s="4"/>
      <c r="Z36" s="4"/>
      <c r="AA36" s="4"/>
      <c r="AB36" s="4"/>
      <c r="AC36" s="4"/>
    </row>
    <row r="37" spans="1:29" ht="13" customHeight="1" thickBot="1" x14ac:dyDescent="0.3">
      <c r="A37" s="162"/>
      <c r="B37" s="163"/>
      <c r="C37" s="163"/>
      <c r="D37" s="163"/>
      <c r="E37" s="163"/>
      <c r="F37" s="163"/>
      <c r="G37" s="163"/>
      <c r="H37" s="164"/>
      <c r="I37" s="91"/>
      <c r="J37" s="91"/>
      <c r="K37" s="91"/>
      <c r="L37" s="78"/>
      <c r="M37" s="138"/>
      <c r="N37" s="139"/>
      <c r="O37" s="139"/>
      <c r="P37" s="139"/>
      <c r="Q37" s="139"/>
      <c r="R37" s="139"/>
      <c r="S37" s="139"/>
      <c r="T37" s="139"/>
      <c r="U37" s="140"/>
      <c r="V37" s="4"/>
      <c r="W37" s="4"/>
      <c r="X37" s="4"/>
      <c r="Y37" s="4"/>
      <c r="Z37" s="4"/>
      <c r="AA37" s="4"/>
      <c r="AB37" s="4"/>
      <c r="AC37" s="4"/>
    </row>
    <row r="38" spans="1:29" ht="15" customHeight="1" thickBot="1" x14ac:dyDescent="0.3">
      <c r="A38" s="156" t="s">
        <v>34</v>
      </c>
      <c r="B38" s="157"/>
      <c r="C38" s="157"/>
      <c r="D38" s="157"/>
      <c r="E38" s="157"/>
      <c r="F38" s="157"/>
      <c r="G38" s="157"/>
      <c r="H38" s="158"/>
      <c r="I38" s="35">
        <f t="shared" ref="I38:I39" si="14">COUNTA(I40)*0</f>
        <v>0</v>
      </c>
      <c r="J38" s="36">
        <v>1</v>
      </c>
      <c r="K38" s="36">
        <v>2</v>
      </c>
      <c r="L38" s="36" t="s">
        <v>0</v>
      </c>
      <c r="M38" s="135"/>
      <c r="N38" s="136"/>
      <c r="O38" s="136"/>
      <c r="P38" s="136"/>
      <c r="Q38" s="136"/>
      <c r="R38" s="136"/>
      <c r="S38" s="136"/>
      <c r="T38" s="136"/>
      <c r="U38" s="137"/>
    </row>
    <row r="39" spans="1:29" ht="10" customHeight="1" x14ac:dyDescent="0.25">
      <c r="A39" s="159"/>
      <c r="B39" s="160"/>
      <c r="C39" s="160"/>
      <c r="D39" s="160"/>
      <c r="E39" s="160"/>
      <c r="F39" s="160"/>
      <c r="G39" s="160"/>
      <c r="H39" s="161"/>
      <c r="I39" s="92">
        <f t="shared" si="14"/>
        <v>0</v>
      </c>
      <c r="J39" s="88">
        <f t="shared" ref="J39" si="15">COUNTA(J41)*1</f>
        <v>0</v>
      </c>
      <c r="K39" s="88">
        <f t="shared" ref="K39:L49" si="16">COUNTA(K41)*2</f>
        <v>0</v>
      </c>
      <c r="L39" s="88">
        <f t="shared" si="16"/>
        <v>0</v>
      </c>
      <c r="M39" s="144"/>
      <c r="N39" s="145"/>
      <c r="O39" s="145"/>
      <c r="P39" s="145"/>
      <c r="Q39" s="145"/>
      <c r="R39" s="145"/>
      <c r="S39" s="145"/>
      <c r="T39" s="145"/>
      <c r="U39" s="146"/>
    </row>
    <row r="40" spans="1:29" ht="10" customHeight="1" thickBot="1" x14ac:dyDescent="0.3">
      <c r="A40" s="159"/>
      <c r="B40" s="160"/>
      <c r="C40" s="160"/>
      <c r="D40" s="160"/>
      <c r="E40" s="160"/>
      <c r="F40" s="160"/>
      <c r="G40" s="160"/>
      <c r="H40" s="161"/>
      <c r="I40" s="93"/>
      <c r="J40" s="89"/>
      <c r="K40" s="89"/>
      <c r="L40" s="89"/>
      <c r="M40" s="144"/>
      <c r="N40" s="145"/>
      <c r="O40" s="145"/>
      <c r="P40" s="145"/>
      <c r="Q40" s="145"/>
      <c r="R40" s="145"/>
      <c r="S40" s="145"/>
      <c r="T40" s="145"/>
      <c r="U40" s="146"/>
      <c r="V40">
        <f>IF(COUNTA(I41:L42)=0,1,0)</f>
        <v>1</v>
      </c>
    </row>
    <row r="41" spans="1:29" ht="10" customHeight="1" x14ac:dyDescent="0.25">
      <c r="A41" s="159"/>
      <c r="B41" s="160"/>
      <c r="C41" s="160"/>
      <c r="D41" s="160"/>
      <c r="E41" s="160"/>
      <c r="F41" s="160"/>
      <c r="G41" s="160"/>
      <c r="H41" s="161"/>
      <c r="I41" s="90"/>
      <c r="J41" s="90"/>
      <c r="K41" s="90"/>
      <c r="L41" s="77"/>
      <c r="M41" s="144"/>
      <c r="N41" s="145"/>
      <c r="O41" s="145"/>
      <c r="P41" s="145"/>
      <c r="Q41" s="145"/>
      <c r="R41" s="145"/>
      <c r="S41" s="145"/>
      <c r="T41" s="145"/>
      <c r="U41" s="146"/>
      <c r="W41" s="4"/>
      <c r="X41" s="4"/>
      <c r="Y41" s="4"/>
      <c r="Z41" s="4"/>
      <c r="AA41" s="4"/>
      <c r="AB41" s="4"/>
      <c r="AC41" s="4"/>
    </row>
    <row r="42" spans="1:29" ht="13" customHeight="1" thickBot="1" x14ac:dyDescent="0.3">
      <c r="A42" s="162"/>
      <c r="B42" s="163"/>
      <c r="C42" s="163"/>
      <c r="D42" s="163"/>
      <c r="E42" s="163"/>
      <c r="F42" s="163"/>
      <c r="G42" s="163"/>
      <c r="H42" s="164"/>
      <c r="I42" s="91"/>
      <c r="J42" s="91"/>
      <c r="K42" s="91"/>
      <c r="L42" s="78"/>
      <c r="M42" s="138"/>
      <c r="N42" s="139"/>
      <c r="O42" s="139"/>
      <c r="P42" s="139"/>
      <c r="Q42" s="139"/>
      <c r="R42" s="139"/>
      <c r="S42" s="139"/>
      <c r="T42" s="139"/>
      <c r="U42" s="140"/>
      <c r="V42" s="4"/>
      <c r="W42" s="4"/>
      <c r="X42" s="4"/>
      <c r="Y42" s="4"/>
      <c r="Z42" s="4"/>
      <c r="AA42" s="4"/>
      <c r="AB42" s="4"/>
      <c r="AC42" s="4"/>
    </row>
    <row r="43" spans="1:29" ht="13" customHeight="1" thickBot="1" x14ac:dyDescent="0.3">
      <c r="A43" s="156" t="s">
        <v>35</v>
      </c>
      <c r="B43" s="157"/>
      <c r="C43" s="157"/>
      <c r="D43" s="157"/>
      <c r="E43" s="157"/>
      <c r="F43" s="157"/>
      <c r="G43" s="157"/>
      <c r="H43" s="158"/>
      <c r="I43" s="35">
        <f t="shared" ref="I43:I44" si="17">COUNTA(I45)*0</f>
        <v>0</v>
      </c>
      <c r="J43" s="36">
        <v>1</v>
      </c>
      <c r="K43" s="36">
        <v>2</v>
      </c>
      <c r="L43" s="36" t="s">
        <v>0</v>
      </c>
      <c r="M43" s="135"/>
      <c r="N43" s="136"/>
      <c r="O43" s="136"/>
      <c r="P43" s="136"/>
      <c r="Q43" s="136"/>
      <c r="R43" s="136"/>
      <c r="S43" s="136"/>
      <c r="T43" s="136"/>
      <c r="U43" s="137"/>
      <c r="V43" s="4"/>
      <c r="W43" s="4"/>
      <c r="X43" s="4"/>
      <c r="Y43" s="4"/>
      <c r="Z43" s="4"/>
      <c r="AA43" s="4"/>
      <c r="AB43" s="4"/>
      <c r="AC43" s="4"/>
    </row>
    <row r="44" spans="1:29" ht="13" customHeight="1" x14ac:dyDescent="0.25">
      <c r="A44" s="159"/>
      <c r="B44" s="160"/>
      <c r="C44" s="160"/>
      <c r="D44" s="160"/>
      <c r="E44" s="160"/>
      <c r="F44" s="160"/>
      <c r="G44" s="160"/>
      <c r="H44" s="161"/>
      <c r="I44" s="92">
        <f t="shared" si="17"/>
        <v>0</v>
      </c>
      <c r="J44" s="88">
        <f t="shared" ref="J44" si="18">COUNTA(J46)*1</f>
        <v>0</v>
      </c>
      <c r="K44" s="88">
        <f t="shared" ref="K44" si="19">COUNTA(K46)*2</f>
        <v>0</v>
      </c>
      <c r="L44" s="88">
        <f t="shared" si="16"/>
        <v>0</v>
      </c>
      <c r="M44" s="144"/>
      <c r="N44" s="145"/>
      <c r="O44" s="145"/>
      <c r="P44" s="145"/>
      <c r="Q44" s="145"/>
      <c r="R44" s="145"/>
      <c r="S44" s="145"/>
      <c r="T44" s="145"/>
      <c r="U44" s="146"/>
      <c r="V44" s="4"/>
      <c r="W44" s="4"/>
      <c r="X44" s="4"/>
      <c r="Y44" s="4"/>
      <c r="Z44" s="4"/>
      <c r="AA44" s="4"/>
      <c r="AB44" s="4"/>
      <c r="AC44" s="4"/>
    </row>
    <row r="45" spans="1:29" ht="13" customHeight="1" thickBot="1" x14ac:dyDescent="0.3">
      <c r="A45" s="159"/>
      <c r="B45" s="160"/>
      <c r="C45" s="160"/>
      <c r="D45" s="160"/>
      <c r="E45" s="160"/>
      <c r="F45" s="160"/>
      <c r="G45" s="160"/>
      <c r="H45" s="161"/>
      <c r="I45" s="93"/>
      <c r="J45" s="89"/>
      <c r="K45" s="89"/>
      <c r="L45" s="89"/>
      <c r="M45" s="144"/>
      <c r="N45" s="145"/>
      <c r="O45" s="145"/>
      <c r="P45" s="145"/>
      <c r="Q45" s="145"/>
      <c r="R45" s="145"/>
      <c r="S45" s="145"/>
      <c r="T45" s="145"/>
      <c r="U45" s="146"/>
      <c r="V45">
        <f>IF(COUNTA(I46:L47)=0,1,0)</f>
        <v>1</v>
      </c>
      <c r="W45" s="4"/>
      <c r="X45" s="4"/>
      <c r="Y45" s="4"/>
      <c r="Z45" s="4"/>
      <c r="AA45" s="4"/>
      <c r="AB45" s="4"/>
      <c r="AC45" s="4"/>
    </row>
    <row r="46" spans="1:29" ht="13" customHeight="1" x14ac:dyDescent="0.25">
      <c r="A46" s="159"/>
      <c r="B46" s="160"/>
      <c r="C46" s="160"/>
      <c r="D46" s="160"/>
      <c r="E46" s="160"/>
      <c r="F46" s="160"/>
      <c r="G46" s="160"/>
      <c r="H46" s="161"/>
      <c r="I46" s="90"/>
      <c r="J46" s="90"/>
      <c r="K46" s="90"/>
      <c r="L46" s="77"/>
      <c r="M46" s="144"/>
      <c r="N46" s="145"/>
      <c r="O46" s="145"/>
      <c r="P46" s="145"/>
      <c r="Q46" s="145"/>
      <c r="R46" s="145"/>
      <c r="S46" s="145"/>
      <c r="T46" s="145"/>
      <c r="U46" s="146"/>
      <c r="W46" s="4"/>
      <c r="X46" s="4"/>
      <c r="Y46" s="4"/>
      <c r="Z46" s="4"/>
      <c r="AA46" s="4"/>
      <c r="AB46" s="4"/>
      <c r="AC46" s="4"/>
    </row>
    <row r="47" spans="1:29" ht="13" customHeight="1" thickBot="1" x14ac:dyDescent="0.3">
      <c r="A47" s="162"/>
      <c r="B47" s="163"/>
      <c r="C47" s="163"/>
      <c r="D47" s="163"/>
      <c r="E47" s="163"/>
      <c r="F47" s="163"/>
      <c r="G47" s="163"/>
      <c r="H47" s="164"/>
      <c r="I47" s="91"/>
      <c r="J47" s="91"/>
      <c r="K47" s="91"/>
      <c r="L47" s="78"/>
      <c r="M47" s="138"/>
      <c r="N47" s="139"/>
      <c r="O47" s="139"/>
      <c r="P47" s="139"/>
      <c r="Q47" s="139"/>
      <c r="R47" s="139"/>
      <c r="S47" s="139"/>
      <c r="T47" s="139"/>
      <c r="U47" s="140"/>
      <c r="V47" s="4"/>
      <c r="W47" s="4"/>
      <c r="X47" s="4"/>
      <c r="Y47" s="4"/>
      <c r="Z47" s="4"/>
      <c r="AA47" s="4"/>
      <c r="AB47" s="4"/>
      <c r="AC47" s="4"/>
    </row>
    <row r="48" spans="1:29" ht="13" customHeight="1" thickBot="1" x14ac:dyDescent="0.3">
      <c r="A48" s="156" t="s">
        <v>36</v>
      </c>
      <c r="B48" s="157"/>
      <c r="C48" s="157"/>
      <c r="D48" s="157"/>
      <c r="E48" s="157"/>
      <c r="F48" s="157"/>
      <c r="G48" s="157"/>
      <c r="H48" s="158"/>
      <c r="I48" s="35">
        <f t="shared" ref="I48:I49" si="20">COUNTA(I50)*0</f>
        <v>0</v>
      </c>
      <c r="J48" s="36">
        <v>1</v>
      </c>
      <c r="K48" s="36">
        <v>2</v>
      </c>
      <c r="L48" s="36" t="s">
        <v>0</v>
      </c>
      <c r="M48" s="144"/>
      <c r="N48" s="145"/>
      <c r="O48" s="145"/>
      <c r="P48" s="145"/>
      <c r="Q48" s="145"/>
      <c r="R48" s="145"/>
      <c r="S48" s="145"/>
      <c r="T48" s="145"/>
      <c r="U48" s="146"/>
      <c r="V48" s="4"/>
      <c r="W48" s="4"/>
      <c r="X48" s="4"/>
      <c r="Y48" s="4"/>
      <c r="Z48" s="4"/>
      <c r="AA48" s="4"/>
      <c r="AB48" s="4"/>
      <c r="AC48" s="4"/>
    </row>
    <row r="49" spans="1:29" ht="13" customHeight="1" x14ac:dyDescent="0.25">
      <c r="A49" s="159"/>
      <c r="B49" s="160"/>
      <c r="C49" s="160"/>
      <c r="D49" s="160"/>
      <c r="E49" s="160"/>
      <c r="F49" s="160"/>
      <c r="G49" s="160"/>
      <c r="H49" s="161"/>
      <c r="I49" s="92">
        <f t="shared" si="20"/>
        <v>0</v>
      </c>
      <c r="J49" s="88">
        <f t="shared" ref="J49" si="21">COUNTA(J51)*1</f>
        <v>0</v>
      </c>
      <c r="K49" s="88">
        <f t="shared" ref="K49" si="22">COUNTA(K51)*2</f>
        <v>0</v>
      </c>
      <c r="L49" s="88">
        <f t="shared" si="16"/>
        <v>0</v>
      </c>
      <c r="M49" s="144"/>
      <c r="N49" s="145"/>
      <c r="O49" s="145"/>
      <c r="P49" s="145"/>
      <c r="Q49" s="145"/>
      <c r="R49" s="145"/>
      <c r="S49" s="145"/>
      <c r="T49" s="145"/>
      <c r="U49" s="146"/>
      <c r="V49" s="4"/>
      <c r="W49" s="4"/>
      <c r="X49" s="4"/>
      <c r="Y49" s="4"/>
      <c r="Z49" s="4"/>
      <c r="AA49" s="4"/>
      <c r="AB49" s="4"/>
      <c r="AC49" s="4"/>
    </row>
    <row r="50" spans="1:29" ht="13" customHeight="1" thickBot="1" x14ac:dyDescent="0.3">
      <c r="A50" s="159"/>
      <c r="B50" s="160"/>
      <c r="C50" s="160"/>
      <c r="D50" s="160"/>
      <c r="E50" s="160"/>
      <c r="F50" s="160"/>
      <c r="G50" s="160"/>
      <c r="H50" s="161"/>
      <c r="I50" s="93"/>
      <c r="J50" s="89"/>
      <c r="K50" s="89"/>
      <c r="L50" s="89"/>
      <c r="M50" s="144"/>
      <c r="N50" s="145"/>
      <c r="O50" s="145"/>
      <c r="P50" s="145"/>
      <c r="Q50" s="145"/>
      <c r="R50" s="145"/>
      <c r="S50" s="145"/>
      <c r="T50" s="145"/>
      <c r="U50" s="146"/>
      <c r="V50">
        <f>IF(COUNTA(I51:L52)=0,1,0)</f>
        <v>1</v>
      </c>
      <c r="W50" s="4"/>
      <c r="X50" s="4"/>
      <c r="Y50" s="4"/>
      <c r="Z50" s="4"/>
      <c r="AA50" s="4"/>
      <c r="AB50" s="4"/>
      <c r="AC50" s="4"/>
    </row>
    <row r="51" spans="1:29" ht="13" customHeight="1" x14ac:dyDescent="0.25">
      <c r="A51" s="159"/>
      <c r="B51" s="160"/>
      <c r="C51" s="160"/>
      <c r="D51" s="160"/>
      <c r="E51" s="160"/>
      <c r="F51" s="160"/>
      <c r="G51" s="160"/>
      <c r="H51" s="161"/>
      <c r="I51" s="90"/>
      <c r="J51" s="90"/>
      <c r="K51" s="90"/>
      <c r="L51" s="77"/>
      <c r="M51" s="144"/>
      <c r="N51" s="145"/>
      <c r="O51" s="145"/>
      <c r="P51" s="145"/>
      <c r="Q51" s="145"/>
      <c r="R51" s="145"/>
      <c r="S51" s="145"/>
      <c r="T51" s="145"/>
      <c r="U51" s="146"/>
      <c r="W51" s="4"/>
      <c r="X51" s="4"/>
      <c r="Y51" s="4"/>
      <c r="Z51" s="4"/>
      <c r="AA51" s="4"/>
      <c r="AB51" s="4"/>
      <c r="AC51" s="4"/>
    </row>
    <row r="52" spans="1:29" ht="13" customHeight="1" thickBot="1" x14ac:dyDescent="0.3">
      <c r="A52" s="162"/>
      <c r="B52" s="163"/>
      <c r="C52" s="163"/>
      <c r="D52" s="163"/>
      <c r="E52" s="163"/>
      <c r="F52" s="163"/>
      <c r="G52" s="163"/>
      <c r="H52" s="164"/>
      <c r="I52" s="91"/>
      <c r="J52" s="91"/>
      <c r="K52" s="91"/>
      <c r="L52" s="78"/>
      <c r="M52" s="138"/>
      <c r="N52" s="139"/>
      <c r="O52" s="139"/>
      <c r="P52" s="139"/>
      <c r="Q52" s="139"/>
      <c r="R52" s="139"/>
      <c r="S52" s="139"/>
      <c r="T52" s="139"/>
      <c r="U52" s="140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U53" s="1"/>
    </row>
    <row r="54" spans="1:29" ht="13.5" thickBot="1" x14ac:dyDescent="0.35">
      <c r="A54" s="12" t="s">
        <v>41</v>
      </c>
      <c r="M54" s="12" t="s">
        <v>24</v>
      </c>
      <c r="U54" s="1"/>
    </row>
    <row r="55" spans="1:29" ht="13" customHeight="1" thickBot="1" x14ac:dyDescent="0.3">
      <c r="A55" s="156" t="s">
        <v>38</v>
      </c>
      <c r="B55" s="157"/>
      <c r="C55" s="157"/>
      <c r="D55" s="157"/>
      <c r="E55" s="157"/>
      <c r="F55" s="157"/>
      <c r="G55" s="157"/>
      <c r="H55" s="158"/>
      <c r="I55" s="35">
        <f t="shared" ref="I55:I56" si="23">COUNTA(I57)*0</f>
        <v>0</v>
      </c>
      <c r="J55" s="36">
        <v>1</v>
      </c>
      <c r="K55" s="36">
        <v>2</v>
      </c>
      <c r="L55" s="36" t="s">
        <v>0</v>
      </c>
      <c r="M55" s="135"/>
      <c r="N55" s="136"/>
      <c r="O55" s="136"/>
      <c r="P55" s="136"/>
      <c r="Q55" s="136"/>
      <c r="R55" s="136"/>
      <c r="S55" s="136"/>
      <c r="T55" s="136"/>
      <c r="U55" s="137"/>
      <c r="V55" s="4"/>
      <c r="W55" s="4"/>
      <c r="X55" s="4"/>
      <c r="Y55" s="4"/>
      <c r="Z55" s="4"/>
      <c r="AA55" s="4"/>
      <c r="AB55" s="4"/>
      <c r="AC55" s="4"/>
    </row>
    <row r="56" spans="1:29" ht="13" customHeight="1" x14ac:dyDescent="0.25">
      <c r="A56" s="159"/>
      <c r="B56" s="160"/>
      <c r="C56" s="160"/>
      <c r="D56" s="160"/>
      <c r="E56" s="160"/>
      <c r="F56" s="160"/>
      <c r="G56" s="160"/>
      <c r="H56" s="161"/>
      <c r="I56" s="92">
        <f t="shared" si="23"/>
        <v>0</v>
      </c>
      <c r="J56" s="88">
        <f t="shared" ref="J56" si="24">COUNTA(J58)*1</f>
        <v>0</v>
      </c>
      <c r="K56" s="88">
        <f t="shared" ref="K56:L71" si="25">COUNTA(K58)*2</f>
        <v>0</v>
      </c>
      <c r="L56" s="88">
        <f t="shared" si="25"/>
        <v>0</v>
      </c>
      <c r="M56" s="144"/>
      <c r="N56" s="145"/>
      <c r="O56" s="145"/>
      <c r="P56" s="145"/>
      <c r="Q56" s="145"/>
      <c r="R56" s="145"/>
      <c r="S56" s="145"/>
      <c r="T56" s="145"/>
      <c r="U56" s="146"/>
      <c r="V56" s="4"/>
      <c r="W56" s="4"/>
      <c r="X56" s="4"/>
      <c r="Y56" s="4"/>
      <c r="Z56" s="4"/>
      <c r="AA56" s="4"/>
      <c r="AB56" s="4"/>
      <c r="AC56" s="4"/>
    </row>
    <row r="57" spans="1:29" ht="13" customHeight="1" thickBot="1" x14ac:dyDescent="0.3">
      <c r="A57" s="159"/>
      <c r="B57" s="160"/>
      <c r="C57" s="160"/>
      <c r="D57" s="160"/>
      <c r="E57" s="160"/>
      <c r="F57" s="160"/>
      <c r="G57" s="160"/>
      <c r="H57" s="161"/>
      <c r="I57" s="93"/>
      <c r="J57" s="89"/>
      <c r="K57" s="89"/>
      <c r="L57" s="89"/>
      <c r="M57" s="144"/>
      <c r="N57" s="145"/>
      <c r="O57" s="145"/>
      <c r="P57" s="145"/>
      <c r="Q57" s="145"/>
      <c r="R57" s="145"/>
      <c r="S57" s="145"/>
      <c r="T57" s="145"/>
      <c r="U57" s="146"/>
      <c r="V57">
        <f>IF(COUNTA(I58:L59)=0,1,0)</f>
        <v>1</v>
      </c>
      <c r="W57" s="4"/>
      <c r="X57" s="4"/>
      <c r="Y57" s="4"/>
      <c r="Z57" s="4"/>
      <c r="AA57" s="4"/>
      <c r="AB57" s="4"/>
      <c r="AC57" s="4"/>
    </row>
    <row r="58" spans="1:29" ht="13" customHeight="1" x14ac:dyDescent="0.25">
      <c r="A58" s="159"/>
      <c r="B58" s="160"/>
      <c r="C58" s="160"/>
      <c r="D58" s="160"/>
      <c r="E58" s="160"/>
      <c r="F58" s="160"/>
      <c r="G58" s="160"/>
      <c r="H58" s="161"/>
      <c r="I58" s="90"/>
      <c r="J58" s="90"/>
      <c r="K58" s="90"/>
      <c r="L58" s="77"/>
      <c r="M58" s="144"/>
      <c r="N58" s="145"/>
      <c r="O58" s="145"/>
      <c r="P58" s="145"/>
      <c r="Q58" s="145"/>
      <c r="R58" s="145"/>
      <c r="S58" s="145"/>
      <c r="T58" s="145"/>
      <c r="U58" s="146"/>
      <c r="W58" s="4"/>
      <c r="X58" s="4"/>
      <c r="Y58" s="4"/>
      <c r="Z58" s="4"/>
      <c r="AA58" s="4"/>
      <c r="AB58" s="4"/>
      <c r="AC58" s="4"/>
    </row>
    <row r="59" spans="1:29" ht="13" customHeight="1" thickBot="1" x14ac:dyDescent="0.3">
      <c r="A59" s="162"/>
      <c r="B59" s="163"/>
      <c r="C59" s="163"/>
      <c r="D59" s="163"/>
      <c r="E59" s="163"/>
      <c r="F59" s="163"/>
      <c r="G59" s="163"/>
      <c r="H59" s="164"/>
      <c r="I59" s="91"/>
      <c r="J59" s="91"/>
      <c r="K59" s="91"/>
      <c r="L59" s="78"/>
      <c r="M59" s="138"/>
      <c r="N59" s="139"/>
      <c r="O59" s="139"/>
      <c r="P59" s="139"/>
      <c r="Q59" s="139"/>
      <c r="R59" s="139"/>
      <c r="S59" s="139"/>
      <c r="T59" s="139"/>
      <c r="U59" s="140"/>
      <c r="V59" s="4"/>
      <c r="W59" s="4"/>
      <c r="X59" s="4"/>
      <c r="Y59" s="4"/>
      <c r="Z59" s="4"/>
      <c r="AA59" s="4"/>
      <c r="AB59" s="4"/>
      <c r="AC59" s="4"/>
    </row>
    <row r="60" spans="1:29" ht="13" customHeight="1" thickBot="1" x14ac:dyDescent="0.3">
      <c r="A60" s="156" t="s">
        <v>39</v>
      </c>
      <c r="B60" s="157"/>
      <c r="C60" s="157"/>
      <c r="D60" s="157"/>
      <c r="E60" s="157"/>
      <c r="F60" s="157"/>
      <c r="G60" s="157"/>
      <c r="H60" s="158"/>
      <c r="I60" s="35">
        <f t="shared" ref="I60:I61" si="26">COUNTA(I62)*0</f>
        <v>0</v>
      </c>
      <c r="J60" s="36">
        <v>1</v>
      </c>
      <c r="K60" s="36">
        <v>2</v>
      </c>
      <c r="L60" s="36" t="s">
        <v>0</v>
      </c>
      <c r="M60" s="144"/>
      <c r="N60" s="145"/>
      <c r="O60" s="145"/>
      <c r="P60" s="145"/>
      <c r="Q60" s="145"/>
      <c r="R60" s="145"/>
      <c r="S60" s="145"/>
      <c r="T60" s="145"/>
      <c r="U60" s="146"/>
      <c r="V60" s="4"/>
      <c r="W60" s="4"/>
      <c r="X60" s="4"/>
      <c r="Y60" s="4"/>
      <c r="Z60" s="4"/>
      <c r="AA60" s="4"/>
      <c r="AB60" s="4"/>
      <c r="AC60" s="4"/>
    </row>
    <row r="61" spans="1:29" ht="13" customHeight="1" x14ac:dyDescent="0.25">
      <c r="A61" s="159"/>
      <c r="B61" s="160"/>
      <c r="C61" s="160"/>
      <c r="D61" s="160"/>
      <c r="E61" s="160"/>
      <c r="F61" s="160"/>
      <c r="G61" s="160"/>
      <c r="H61" s="161"/>
      <c r="I61" s="92">
        <f t="shared" si="26"/>
        <v>0</v>
      </c>
      <c r="J61" s="88">
        <f t="shared" ref="J61" si="27">COUNTA(J63)*1</f>
        <v>0</v>
      </c>
      <c r="K61" s="88">
        <f t="shared" ref="K61" si="28">COUNTA(K63)*2</f>
        <v>0</v>
      </c>
      <c r="L61" s="88">
        <f t="shared" si="25"/>
        <v>0</v>
      </c>
      <c r="M61" s="144"/>
      <c r="N61" s="145"/>
      <c r="O61" s="145"/>
      <c r="P61" s="145"/>
      <c r="Q61" s="145"/>
      <c r="R61" s="145"/>
      <c r="S61" s="145"/>
      <c r="T61" s="145"/>
      <c r="U61" s="146"/>
      <c r="V61" s="4"/>
      <c r="W61" s="4"/>
      <c r="X61" s="4"/>
      <c r="Y61" s="4"/>
      <c r="Z61" s="4"/>
      <c r="AA61" s="4"/>
      <c r="AB61" s="4"/>
      <c r="AC61" s="4"/>
    </row>
    <row r="62" spans="1:29" ht="13" customHeight="1" thickBot="1" x14ac:dyDescent="0.3">
      <c r="A62" s="159"/>
      <c r="B62" s="160"/>
      <c r="C62" s="160"/>
      <c r="D62" s="160"/>
      <c r="E62" s="160"/>
      <c r="F62" s="160"/>
      <c r="G62" s="160"/>
      <c r="H62" s="161"/>
      <c r="I62" s="93"/>
      <c r="J62" s="89"/>
      <c r="K62" s="89"/>
      <c r="L62" s="89"/>
      <c r="M62" s="144"/>
      <c r="N62" s="145"/>
      <c r="O62" s="145"/>
      <c r="P62" s="145"/>
      <c r="Q62" s="145"/>
      <c r="R62" s="145"/>
      <c r="S62" s="145"/>
      <c r="T62" s="145"/>
      <c r="U62" s="146"/>
      <c r="V62">
        <f>IF(COUNTA(I63:L64)=0,1,0)</f>
        <v>1</v>
      </c>
      <c r="W62" s="4"/>
      <c r="X62" s="4"/>
      <c r="Y62" s="4"/>
      <c r="Z62" s="4"/>
      <c r="AA62" s="4"/>
      <c r="AB62" s="4"/>
      <c r="AC62" s="4"/>
    </row>
    <row r="63" spans="1:29" ht="13" customHeight="1" x14ac:dyDescent="0.25">
      <c r="A63" s="159"/>
      <c r="B63" s="160"/>
      <c r="C63" s="160"/>
      <c r="D63" s="160"/>
      <c r="E63" s="160"/>
      <c r="F63" s="160"/>
      <c r="G63" s="160"/>
      <c r="H63" s="161"/>
      <c r="I63" s="90"/>
      <c r="J63" s="90"/>
      <c r="K63" s="90"/>
      <c r="L63" s="77"/>
      <c r="M63" s="144"/>
      <c r="N63" s="145"/>
      <c r="O63" s="145"/>
      <c r="P63" s="145"/>
      <c r="Q63" s="145"/>
      <c r="R63" s="145"/>
      <c r="S63" s="145"/>
      <c r="T63" s="145"/>
      <c r="U63" s="146"/>
      <c r="W63" s="4"/>
      <c r="X63" s="4"/>
      <c r="Y63" s="4"/>
      <c r="Z63" s="4"/>
      <c r="AA63" s="4"/>
      <c r="AB63" s="4"/>
      <c r="AC63" s="4"/>
    </row>
    <row r="64" spans="1:29" ht="13" customHeight="1" thickBot="1" x14ac:dyDescent="0.3">
      <c r="A64" s="162"/>
      <c r="B64" s="163"/>
      <c r="C64" s="163"/>
      <c r="D64" s="163"/>
      <c r="E64" s="163"/>
      <c r="F64" s="163"/>
      <c r="G64" s="163"/>
      <c r="H64" s="164"/>
      <c r="I64" s="91"/>
      <c r="J64" s="91"/>
      <c r="K64" s="91"/>
      <c r="L64" s="78"/>
      <c r="M64" s="138"/>
      <c r="N64" s="139"/>
      <c r="O64" s="139"/>
      <c r="P64" s="139"/>
      <c r="Q64" s="139"/>
      <c r="R64" s="139"/>
      <c r="S64" s="139"/>
      <c r="T64" s="139"/>
      <c r="U64" s="140"/>
      <c r="V64" s="4"/>
      <c r="W64" s="4"/>
      <c r="X64" s="4"/>
      <c r="Y64" s="4"/>
      <c r="Z64" s="4"/>
      <c r="AA64" s="4"/>
      <c r="AB64" s="4"/>
      <c r="AC64" s="4"/>
    </row>
    <row r="65" spans="1:29" ht="13" customHeight="1" thickBot="1" x14ac:dyDescent="0.3">
      <c r="A65" s="156" t="s">
        <v>40</v>
      </c>
      <c r="B65" s="157"/>
      <c r="C65" s="157"/>
      <c r="D65" s="157"/>
      <c r="E65" s="157"/>
      <c r="F65" s="157"/>
      <c r="G65" s="157"/>
      <c r="H65" s="158"/>
      <c r="I65" s="35">
        <f t="shared" ref="I65:I66" si="29">COUNTA(I67)*0</f>
        <v>0</v>
      </c>
      <c r="J65" s="36">
        <v>1</v>
      </c>
      <c r="K65" s="36">
        <v>2</v>
      </c>
      <c r="L65" s="36" t="s">
        <v>0</v>
      </c>
      <c r="M65" s="144"/>
      <c r="N65" s="145"/>
      <c r="O65" s="145"/>
      <c r="P65" s="145"/>
      <c r="Q65" s="145"/>
      <c r="R65" s="145"/>
      <c r="S65" s="145"/>
      <c r="T65" s="145"/>
      <c r="U65" s="146"/>
      <c r="V65" s="4"/>
      <c r="W65" s="4"/>
      <c r="X65" s="4"/>
      <c r="Y65" s="4"/>
      <c r="Z65" s="4"/>
      <c r="AA65" s="4"/>
      <c r="AB65" s="4"/>
      <c r="AC65" s="4"/>
    </row>
    <row r="66" spans="1:29" ht="13" customHeight="1" x14ac:dyDescent="0.25">
      <c r="A66" s="159"/>
      <c r="B66" s="160"/>
      <c r="C66" s="160"/>
      <c r="D66" s="160"/>
      <c r="E66" s="160"/>
      <c r="F66" s="160"/>
      <c r="G66" s="160"/>
      <c r="H66" s="161"/>
      <c r="I66" s="92">
        <f t="shared" si="29"/>
        <v>0</v>
      </c>
      <c r="J66" s="88">
        <f t="shared" ref="J66" si="30">COUNTA(J68)*1</f>
        <v>0</v>
      </c>
      <c r="K66" s="88">
        <f t="shared" ref="K66" si="31">COUNTA(K68)*2</f>
        <v>0</v>
      </c>
      <c r="L66" s="88">
        <f t="shared" si="25"/>
        <v>0</v>
      </c>
      <c r="M66" s="144"/>
      <c r="N66" s="145"/>
      <c r="O66" s="145"/>
      <c r="P66" s="145"/>
      <c r="Q66" s="145"/>
      <c r="R66" s="145"/>
      <c r="S66" s="145"/>
      <c r="T66" s="145"/>
      <c r="U66" s="146"/>
      <c r="V66" s="4"/>
      <c r="W66" s="4"/>
      <c r="X66" s="4"/>
      <c r="Y66" s="4"/>
      <c r="Z66" s="4"/>
      <c r="AA66" s="4"/>
      <c r="AB66" s="4"/>
      <c r="AC66" s="4"/>
    </row>
    <row r="67" spans="1:29" ht="13" customHeight="1" thickBot="1" x14ac:dyDescent="0.3">
      <c r="A67" s="159"/>
      <c r="B67" s="160"/>
      <c r="C67" s="160"/>
      <c r="D67" s="160"/>
      <c r="E67" s="160"/>
      <c r="F67" s="160"/>
      <c r="G67" s="160"/>
      <c r="H67" s="161"/>
      <c r="I67" s="93"/>
      <c r="J67" s="89"/>
      <c r="K67" s="89"/>
      <c r="L67" s="89"/>
      <c r="M67" s="144"/>
      <c r="N67" s="145"/>
      <c r="O67" s="145"/>
      <c r="P67" s="145"/>
      <c r="Q67" s="145"/>
      <c r="R67" s="145"/>
      <c r="S67" s="145"/>
      <c r="T67" s="145"/>
      <c r="U67" s="146"/>
      <c r="V67">
        <f>IF(COUNTA(I68:L69)=0,1,0)</f>
        <v>1</v>
      </c>
      <c r="W67" s="4"/>
      <c r="X67" s="4"/>
      <c r="Y67" s="4"/>
      <c r="Z67" s="4"/>
      <c r="AA67" s="4"/>
      <c r="AB67" s="4"/>
      <c r="AC67" s="4"/>
    </row>
    <row r="68" spans="1:29" ht="13" customHeight="1" x14ac:dyDescent="0.25">
      <c r="A68" s="159"/>
      <c r="B68" s="160"/>
      <c r="C68" s="160"/>
      <c r="D68" s="160"/>
      <c r="E68" s="160"/>
      <c r="F68" s="160"/>
      <c r="G68" s="160"/>
      <c r="H68" s="161"/>
      <c r="I68" s="90"/>
      <c r="J68" s="90"/>
      <c r="K68" s="90"/>
      <c r="L68" s="77"/>
      <c r="M68" s="144"/>
      <c r="N68" s="145"/>
      <c r="O68" s="145"/>
      <c r="P68" s="145"/>
      <c r="Q68" s="145"/>
      <c r="R68" s="145"/>
      <c r="S68" s="145"/>
      <c r="T68" s="145"/>
      <c r="U68" s="146"/>
      <c r="W68" s="4"/>
      <c r="X68" s="4"/>
      <c r="Y68" s="4"/>
      <c r="Z68" s="4"/>
      <c r="AA68" s="4"/>
      <c r="AB68" s="4"/>
      <c r="AC68" s="4"/>
    </row>
    <row r="69" spans="1:29" ht="13" customHeight="1" thickBot="1" x14ac:dyDescent="0.3">
      <c r="A69" s="162"/>
      <c r="B69" s="163"/>
      <c r="C69" s="163"/>
      <c r="D69" s="163"/>
      <c r="E69" s="163"/>
      <c r="F69" s="163"/>
      <c r="G69" s="163"/>
      <c r="H69" s="164"/>
      <c r="I69" s="91"/>
      <c r="J69" s="91"/>
      <c r="K69" s="91"/>
      <c r="L69" s="78"/>
      <c r="M69" s="138"/>
      <c r="N69" s="139"/>
      <c r="O69" s="139"/>
      <c r="P69" s="139"/>
      <c r="Q69" s="139"/>
      <c r="R69" s="139"/>
      <c r="S69" s="139"/>
      <c r="T69" s="139"/>
      <c r="U69" s="140"/>
      <c r="V69" s="4"/>
      <c r="W69" s="4"/>
      <c r="X69" s="4"/>
      <c r="Y69" s="4"/>
      <c r="Z69" s="4"/>
      <c r="AA69" s="4"/>
      <c r="AB69" s="4"/>
      <c r="AC69" s="4"/>
    </row>
    <row r="70" spans="1:29" ht="13.5" customHeight="1" thickBot="1" x14ac:dyDescent="0.3">
      <c r="A70" s="156" t="s">
        <v>43</v>
      </c>
      <c r="B70" s="157"/>
      <c r="C70" s="157"/>
      <c r="D70" s="157"/>
      <c r="E70" s="157"/>
      <c r="F70" s="157"/>
      <c r="G70" s="157"/>
      <c r="H70" s="158"/>
      <c r="I70" s="35">
        <f t="shared" ref="I70:I71" si="32">COUNTA(I72)*0</f>
        <v>0</v>
      </c>
      <c r="J70" s="36">
        <v>1</v>
      </c>
      <c r="K70" s="36">
        <v>2</v>
      </c>
      <c r="L70" s="36" t="s">
        <v>0</v>
      </c>
      <c r="M70" s="144"/>
      <c r="N70" s="145"/>
      <c r="O70" s="145"/>
      <c r="P70" s="145"/>
      <c r="Q70" s="145"/>
      <c r="R70" s="145"/>
      <c r="S70" s="145"/>
      <c r="T70" s="145"/>
      <c r="U70" s="146"/>
    </row>
    <row r="71" spans="1:29" ht="12.5" customHeight="1" x14ac:dyDescent="0.25">
      <c r="A71" s="159"/>
      <c r="B71" s="160"/>
      <c r="C71" s="160"/>
      <c r="D71" s="160"/>
      <c r="E71" s="160"/>
      <c r="F71" s="160"/>
      <c r="G71" s="160"/>
      <c r="H71" s="161"/>
      <c r="I71" s="92">
        <f t="shared" si="32"/>
        <v>0</v>
      </c>
      <c r="J71" s="88">
        <f t="shared" ref="J71" si="33">COUNTA(J73)*1</f>
        <v>0</v>
      </c>
      <c r="K71" s="88">
        <f t="shared" ref="K71" si="34">COUNTA(K73)*2</f>
        <v>0</v>
      </c>
      <c r="L71" s="88">
        <f t="shared" si="25"/>
        <v>0</v>
      </c>
      <c r="M71" s="144"/>
      <c r="N71" s="145"/>
      <c r="O71" s="145"/>
      <c r="P71" s="145"/>
      <c r="Q71" s="145"/>
      <c r="R71" s="145"/>
      <c r="S71" s="145"/>
      <c r="T71" s="145"/>
      <c r="U71" s="146"/>
    </row>
    <row r="72" spans="1:29" ht="13" customHeight="1" thickBot="1" x14ac:dyDescent="0.3">
      <c r="A72" s="159"/>
      <c r="B72" s="160"/>
      <c r="C72" s="160"/>
      <c r="D72" s="160"/>
      <c r="E72" s="160"/>
      <c r="F72" s="160"/>
      <c r="G72" s="160"/>
      <c r="H72" s="161"/>
      <c r="I72" s="93"/>
      <c r="J72" s="89"/>
      <c r="K72" s="89"/>
      <c r="L72" s="89"/>
      <c r="M72" s="144"/>
      <c r="N72" s="145"/>
      <c r="O72" s="145"/>
      <c r="P72" s="145"/>
      <c r="Q72" s="145"/>
      <c r="R72" s="145"/>
      <c r="S72" s="145"/>
      <c r="T72" s="145"/>
      <c r="U72" s="146"/>
      <c r="V72">
        <f>IF(COUNTA(I73:L74)=0,1,0)</f>
        <v>1</v>
      </c>
    </row>
    <row r="73" spans="1:29" ht="12.5" customHeight="1" x14ac:dyDescent="0.25">
      <c r="A73" s="159"/>
      <c r="B73" s="160"/>
      <c r="C73" s="160"/>
      <c r="D73" s="160"/>
      <c r="E73" s="160"/>
      <c r="F73" s="160"/>
      <c r="G73" s="160"/>
      <c r="H73" s="161"/>
      <c r="I73" s="90"/>
      <c r="J73" s="90"/>
      <c r="K73" s="90"/>
      <c r="L73" s="77"/>
      <c r="M73" s="144"/>
      <c r="N73" s="145"/>
      <c r="O73" s="145"/>
      <c r="P73" s="145"/>
      <c r="Q73" s="145"/>
      <c r="R73" s="145"/>
      <c r="S73" s="145"/>
      <c r="T73" s="145"/>
      <c r="U73" s="146"/>
    </row>
    <row r="74" spans="1:29" ht="13" customHeight="1" thickBot="1" x14ac:dyDescent="0.3">
      <c r="A74" s="162"/>
      <c r="B74" s="163"/>
      <c r="C74" s="163"/>
      <c r="D74" s="163"/>
      <c r="E74" s="163"/>
      <c r="F74" s="163"/>
      <c r="G74" s="163"/>
      <c r="H74" s="164"/>
      <c r="I74" s="91"/>
      <c r="J74" s="91"/>
      <c r="K74" s="91"/>
      <c r="L74" s="78"/>
      <c r="M74" s="138"/>
      <c r="N74" s="139"/>
      <c r="O74" s="139"/>
      <c r="P74" s="139"/>
      <c r="Q74" s="139"/>
      <c r="R74" s="139"/>
      <c r="S74" s="139"/>
      <c r="T74" s="139"/>
      <c r="U74" s="140"/>
    </row>
    <row r="75" spans="1:29" ht="13.5" customHeight="1" thickBot="1" x14ac:dyDescent="0.3">
      <c r="A75" s="156" t="s">
        <v>44</v>
      </c>
      <c r="B75" s="157"/>
      <c r="C75" s="157"/>
      <c r="D75" s="157"/>
      <c r="E75" s="157"/>
      <c r="F75" s="157"/>
      <c r="G75" s="157"/>
      <c r="H75" s="158"/>
      <c r="I75" s="35">
        <f t="shared" ref="I75:I76" si="35">COUNTA(I77)*0</f>
        <v>0</v>
      </c>
      <c r="J75" s="36">
        <v>1</v>
      </c>
      <c r="K75" s="36">
        <v>2</v>
      </c>
      <c r="L75" s="36" t="s">
        <v>0</v>
      </c>
      <c r="M75" s="144"/>
      <c r="N75" s="145"/>
      <c r="O75" s="145"/>
      <c r="P75" s="145"/>
      <c r="Q75" s="145"/>
      <c r="R75" s="145"/>
      <c r="S75" s="145"/>
      <c r="T75" s="145"/>
      <c r="U75" s="146"/>
    </row>
    <row r="76" spans="1:29" ht="12.5" customHeight="1" x14ac:dyDescent="0.25">
      <c r="A76" s="159"/>
      <c r="B76" s="160"/>
      <c r="C76" s="160"/>
      <c r="D76" s="160"/>
      <c r="E76" s="160"/>
      <c r="F76" s="160"/>
      <c r="G76" s="160"/>
      <c r="H76" s="161"/>
      <c r="I76" s="92">
        <f t="shared" si="35"/>
        <v>0</v>
      </c>
      <c r="J76" s="88">
        <f t="shared" ref="J76" si="36">COUNTA(J78)*1</f>
        <v>0</v>
      </c>
      <c r="K76" s="88">
        <f t="shared" ref="K76:L86" si="37">COUNTA(K78)*2</f>
        <v>0</v>
      </c>
      <c r="L76" s="88">
        <f t="shared" si="37"/>
        <v>0</v>
      </c>
      <c r="M76" s="144"/>
      <c r="N76" s="145"/>
      <c r="O76" s="145"/>
      <c r="P76" s="145"/>
      <c r="Q76" s="145"/>
      <c r="R76" s="145"/>
      <c r="S76" s="145"/>
      <c r="T76" s="145"/>
      <c r="U76" s="146"/>
    </row>
    <row r="77" spans="1:29" ht="13" customHeight="1" thickBot="1" x14ac:dyDescent="0.3">
      <c r="A77" s="159"/>
      <c r="B77" s="160"/>
      <c r="C77" s="160"/>
      <c r="D77" s="160"/>
      <c r="E77" s="160"/>
      <c r="F77" s="160"/>
      <c r="G77" s="160"/>
      <c r="H77" s="161"/>
      <c r="I77" s="93"/>
      <c r="J77" s="89"/>
      <c r="K77" s="89"/>
      <c r="L77" s="89"/>
      <c r="M77" s="144"/>
      <c r="N77" s="145"/>
      <c r="O77" s="145"/>
      <c r="P77" s="145"/>
      <c r="Q77" s="145"/>
      <c r="R77" s="145"/>
      <c r="S77" s="145"/>
      <c r="T77" s="145"/>
      <c r="U77" s="146"/>
      <c r="V77">
        <f>IF(COUNTA(I78:L79)=0,1,0)</f>
        <v>1</v>
      </c>
    </row>
    <row r="78" spans="1:29" x14ac:dyDescent="0.25">
      <c r="A78" s="159"/>
      <c r="B78" s="160"/>
      <c r="C78" s="160"/>
      <c r="D78" s="160"/>
      <c r="E78" s="160"/>
      <c r="F78" s="160"/>
      <c r="G78" s="160"/>
      <c r="H78" s="161"/>
      <c r="I78" s="90"/>
      <c r="J78" s="90"/>
      <c r="K78" s="90"/>
      <c r="L78" s="77"/>
      <c r="M78" s="144"/>
      <c r="N78" s="145"/>
      <c r="O78" s="145"/>
      <c r="P78" s="145"/>
      <c r="Q78" s="145"/>
      <c r="R78" s="145"/>
      <c r="S78" s="145"/>
      <c r="T78" s="145"/>
      <c r="U78" s="146"/>
    </row>
    <row r="79" spans="1:29" ht="13" thickBot="1" x14ac:dyDescent="0.3">
      <c r="A79" s="162"/>
      <c r="B79" s="163"/>
      <c r="C79" s="163"/>
      <c r="D79" s="163"/>
      <c r="E79" s="163"/>
      <c r="F79" s="163"/>
      <c r="G79" s="163"/>
      <c r="H79" s="164"/>
      <c r="I79" s="91"/>
      <c r="J79" s="91"/>
      <c r="K79" s="91"/>
      <c r="L79" s="78"/>
      <c r="M79" s="138"/>
      <c r="N79" s="139"/>
      <c r="O79" s="139"/>
      <c r="P79" s="139"/>
      <c r="Q79" s="139"/>
      <c r="R79" s="139"/>
      <c r="S79" s="139"/>
      <c r="T79" s="139"/>
      <c r="U79" s="140"/>
    </row>
    <row r="80" spans="1:29" ht="13.5" customHeight="1" thickBot="1" x14ac:dyDescent="0.3">
      <c r="A80" s="156" t="s">
        <v>45</v>
      </c>
      <c r="B80" s="157"/>
      <c r="C80" s="157"/>
      <c r="D80" s="157"/>
      <c r="E80" s="157"/>
      <c r="F80" s="157"/>
      <c r="G80" s="157"/>
      <c r="H80" s="158"/>
      <c r="I80" s="35">
        <f t="shared" ref="I80:I81" si="38">COUNTA(I82)*0</f>
        <v>0</v>
      </c>
      <c r="J80" s="36">
        <v>1</v>
      </c>
      <c r="K80" s="36">
        <v>2</v>
      </c>
      <c r="L80" s="36" t="s">
        <v>0</v>
      </c>
      <c r="M80" s="144"/>
      <c r="N80" s="145"/>
      <c r="O80" s="145"/>
      <c r="P80" s="145"/>
      <c r="Q80" s="145"/>
      <c r="R80" s="145"/>
      <c r="S80" s="145"/>
      <c r="T80" s="145"/>
      <c r="U80" s="146"/>
    </row>
    <row r="81" spans="1:29" ht="12.5" customHeight="1" x14ac:dyDescent="0.25">
      <c r="A81" s="159"/>
      <c r="B81" s="160"/>
      <c r="C81" s="160"/>
      <c r="D81" s="160"/>
      <c r="E81" s="160"/>
      <c r="F81" s="160"/>
      <c r="G81" s="160"/>
      <c r="H81" s="161"/>
      <c r="I81" s="92">
        <f t="shared" si="38"/>
        <v>0</v>
      </c>
      <c r="J81" s="88">
        <f t="shared" ref="J81" si="39">COUNTA(J83)*1</f>
        <v>0</v>
      </c>
      <c r="K81" s="88">
        <f t="shared" ref="K81" si="40">COUNTA(K83)*2</f>
        <v>0</v>
      </c>
      <c r="L81" s="88">
        <f t="shared" si="37"/>
        <v>0</v>
      </c>
      <c r="M81" s="144"/>
      <c r="N81" s="145"/>
      <c r="O81" s="145"/>
      <c r="P81" s="145"/>
      <c r="Q81" s="145"/>
      <c r="R81" s="145"/>
      <c r="S81" s="145"/>
      <c r="T81" s="145"/>
      <c r="U81" s="146"/>
    </row>
    <row r="82" spans="1:29" ht="13" customHeight="1" thickBot="1" x14ac:dyDescent="0.3">
      <c r="A82" s="159"/>
      <c r="B82" s="160"/>
      <c r="C82" s="160"/>
      <c r="D82" s="160"/>
      <c r="E82" s="160"/>
      <c r="F82" s="160"/>
      <c r="G82" s="160"/>
      <c r="H82" s="161"/>
      <c r="I82" s="93"/>
      <c r="J82" s="89"/>
      <c r="K82" s="89"/>
      <c r="L82" s="89"/>
      <c r="M82" s="144"/>
      <c r="N82" s="145"/>
      <c r="O82" s="145"/>
      <c r="P82" s="145"/>
      <c r="Q82" s="145"/>
      <c r="R82" s="145"/>
      <c r="S82" s="145"/>
      <c r="T82" s="145"/>
      <c r="U82" s="146"/>
      <c r="V82">
        <f>IF(COUNTA(I83:L84)=0,1,0)</f>
        <v>1</v>
      </c>
    </row>
    <row r="83" spans="1:29" x14ac:dyDescent="0.25">
      <c r="A83" s="159"/>
      <c r="B83" s="160"/>
      <c r="C83" s="160"/>
      <c r="D83" s="160"/>
      <c r="E83" s="160"/>
      <c r="F83" s="160"/>
      <c r="G83" s="160"/>
      <c r="H83" s="161"/>
      <c r="I83" s="90"/>
      <c r="J83" s="90"/>
      <c r="K83" s="90"/>
      <c r="L83" s="77"/>
      <c r="M83" s="144"/>
      <c r="N83" s="145"/>
      <c r="O83" s="145"/>
      <c r="P83" s="145"/>
      <c r="Q83" s="145"/>
      <c r="R83" s="145"/>
      <c r="S83" s="145"/>
      <c r="T83" s="145"/>
      <c r="U83" s="146"/>
    </row>
    <row r="84" spans="1:29" ht="13" thickBot="1" x14ac:dyDescent="0.3">
      <c r="A84" s="162"/>
      <c r="B84" s="163"/>
      <c r="C84" s="163"/>
      <c r="D84" s="163"/>
      <c r="E84" s="163"/>
      <c r="F84" s="163"/>
      <c r="G84" s="163"/>
      <c r="H84" s="164"/>
      <c r="I84" s="91"/>
      <c r="J84" s="91"/>
      <c r="K84" s="91"/>
      <c r="L84" s="78"/>
      <c r="M84" s="138"/>
      <c r="N84" s="139"/>
      <c r="O84" s="139"/>
      <c r="P84" s="139"/>
      <c r="Q84" s="139"/>
      <c r="R84" s="139"/>
      <c r="S84" s="139"/>
      <c r="T84" s="139"/>
      <c r="U84" s="140"/>
    </row>
    <row r="85" spans="1:29" ht="13.5" customHeight="1" thickBot="1" x14ac:dyDescent="0.3">
      <c r="A85" s="156" t="s">
        <v>46</v>
      </c>
      <c r="B85" s="157"/>
      <c r="C85" s="157"/>
      <c r="D85" s="157"/>
      <c r="E85" s="157"/>
      <c r="F85" s="157"/>
      <c r="G85" s="157"/>
      <c r="H85" s="158"/>
      <c r="I85" s="35">
        <f t="shared" ref="I85:I86" si="41">COUNTA(I87)*0</f>
        <v>0</v>
      </c>
      <c r="J85" s="36">
        <v>1</v>
      </c>
      <c r="K85" s="36">
        <v>2</v>
      </c>
      <c r="L85" s="36" t="s">
        <v>0</v>
      </c>
      <c r="M85" s="144"/>
      <c r="N85" s="145"/>
      <c r="O85" s="145"/>
      <c r="P85" s="145"/>
      <c r="Q85" s="145"/>
      <c r="R85" s="145"/>
      <c r="S85" s="145"/>
      <c r="T85" s="145"/>
      <c r="U85" s="146"/>
    </row>
    <row r="86" spans="1:29" ht="12.5" customHeight="1" x14ac:dyDescent="0.25">
      <c r="A86" s="159"/>
      <c r="B86" s="160"/>
      <c r="C86" s="160"/>
      <c r="D86" s="160"/>
      <c r="E86" s="160"/>
      <c r="F86" s="160"/>
      <c r="G86" s="160"/>
      <c r="H86" s="161"/>
      <c r="I86" s="92">
        <f t="shared" si="41"/>
        <v>0</v>
      </c>
      <c r="J86" s="88">
        <f t="shared" ref="J86" si="42">COUNTA(J88)*1</f>
        <v>0</v>
      </c>
      <c r="K86" s="88">
        <f t="shared" ref="K86" si="43">COUNTA(K88)*2</f>
        <v>0</v>
      </c>
      <c r="L86" s="88">
        <f t="shared" si="37"/>
        <v>0</v>
      </c>
      <c r="M86" s="144"/>
      <c r="N86" s="145"/>
      <c r="O86" s="145"/>
      <c r="P86" s="145"/>
      <c r="Q86" s="145"/>
      <c r="R86" s="145"/>
      <c r="S86" s="145"/>
      <c r="T86" s="145"/>
      <c r="U86" s="146"/>
    </row>
    <row r="87" spans="1:29" ht="13" customHeight="1" thickBot="1" x14ac:dyDescent="0.3">
      <c r="A87" s="159"/>
      <c r="B87" s="160"/>
      <c r="C87" s="160"/>
      <c r="D87" s="160"/>
      <c r="E87" s="160"/>
      <c r="F87" s="160"/>
      <c r="G87" s="160"/>
      <c r="H87" s="161"/>
      <c r="I87" s="93"/>
      <c r="J87" s="89"/>
      <c r="K87" s="89"/>
      <c r="L87" s="89"/>
      <c r="M87" s="144"/>
      <c r="N87" s="145"/>
      <c r="O87" s="145"/>
      <c r="P87" s="145"/>
      <c r="Q87" s="145"/>
      <c r="R87" s="145"/>
      <c r="S87" s="145"/>
      <c r="T87" s="145"/>
      <c r="U87" s="146"/>
      <c r="V87">
        <f>IF(COUNTA(I88:L89)=0,1,0)</f>
        <v>1</v>
      </c>
    </row>
    <row r="88" spans="1:29" x14ac:dyDescent="0.25">
      <c r="A88" s="159"/>
      <c r="B88" s="160"/>
      <c r="C88" s="160"/>
      <c r="D88" s="160"/>
      <c r="E88" s="160"/>
      <c r="F88" s="160"/>
      <c r="G88" s="160"/>
      <c r="H88" s="161"/>
      <c r="I88" s="90"/>
      <c r="J88" s="90"/>
      <c r="K88" s="90"/>
      <c r="L88" s="77"/>
      <c r="M88" s="144"/>
      <c r="N88" s="145"/>
      <c r="O88" s="145"/>
      <c r="P88" s="145"/>
      <c r="Q88" s="145"/>
      <c r="R88" s="145"/>
      <c r="S88" s="145"/>
      <c r="T88" s="145"/>
      <c r="U88" s="146"/>
    </row>
    <row r="89" spans="1:29" ht="13" thickBot="1" x14ac:dyDescent="0.3">
      <c r="A89" s="162"/>
      <c r="B89" s="163"/>
      <c r="C89" s="163"/>
      <c r="D89" s="163"/>
      <c r="E89" s="163"/>
      <c r="F89" s="163"/>
      <c r="G89" s="163"/>
      <c r="H89" s="164"/>
      <c r="I89" s="91"/>
      <c r="J89" s="91"/>
      <c r="K89" s="91"/>
      <c r="L89" s="78"/>
      <c r="M89" s="138"/>
      <c r="N89" s="139"/>
      <c r="O89" s="139"/>
      <c r="P89" s="139"/>
      <c r="Q89" s="139"/>
      <c r="R89" s="139"/>
      <c r="S89" s="139"/>
      <c r="T89" s="139"/>
      <c r="U89" s="140"/>
    </row>
    <row r="91" spans="1:29" ht="13.5" thickBot="1" x14ac:dyDescent="0.35">
      <c r="A91" s="12" t="s">
        <v>47</v>
      </c>
      <c r="M91" s="12" t="s">
        <v>24</v>
      </c>
    </row>
    <row r="92" spans="1:29" ht="13" customHeight="1" thickBot="1" x14ac:dyDescent="0.3">
      <c r="A92" s="156" t="s">
        <v>48</v>
      </c>
      <c r="B92" s="157"/>
      <c r="C92" s="157"/>
      <c r="D92" s="157"/>
      <c r="E92" s="157"/>
      <c r="F92" s="157"/>
      <c r="G92" s="157"/>
      <c r="H92" s="158"/>
      <c r="I92" s="35">
        <f t="shared" ref="I92:I93" si="44">COUNTA(I94)*0</f>
        <v>0</v>
      </c>
      <c r="J92" s="36">
        <v>1</v>
      </c>
      <c r="K92" s="36">
        <v>2</v>
      </c>
      <c r="L92" s="36" t="s">
        <v>0</v>
      </c>
      <c r="M92" s="135"/>
      <c r="N92" s="136"/>
      <c r="O92" s="136"/>
      <c r="P92" s="136"/>
      <c r="Q92" s="136"/>
      <c r="R92" s="136"/>
      <c r="S92" s="136"/>
      <c r="T92" s="136"/>
      <c r="U92" s="137"/>
      <c r="V92" s="4"/>
      <c r="W92" s="4"/>
      <c r="X92" s="4"/>
      <c r="Y92" s="4"/>
      <c r="Z92" s="4"/>
      <c r="AA92" s="4"/>
      <c r="AB92" s="4"/>
      <c r="AC92" s="4"/>
    </row>
    <row r="93" spans="1:29" ht="13" customHeight="1" x14ac:dyDescent="0.25">
      <c r="A93" s="159"/>
      <c r="B93" s="160"/>
      <c r="C93" s="160"/>
      <c r="D93" s="160"/>
      <c r="E93" s="160"/>
      <c r="F93" s="160"/>
      <c r="G93" s="160"/>
      <c r="H93" s="161"/>
      <c r="I93" s="92">
        <f t="shared" si="44"/>
        <v>0</v>
      </c>
      <c r="J93" s="88">
        <f t="shared" ref="J93" si="45">COUNTA(J95)*1</f>
        <v>0</v>
      </c>
      <c r="K93" s="88">
        <f t="shared" ref="K93:L103" si="46">COUNTA(K95)*2</f>
        <v>0</v>
      </c>
      <c r="L93" s="88">
        <f t="shared" si="46"/>
        <v>0</v>
      </c>
      <c r="M93" s="144"/>
      <c r="N93" s="145"/>
      <c r="O93" s="145"/>
      <c r="P93" s="145"/>
      <c r="Q93" s="145"/>
      <c r="R93" s="145"/>
      <c r="S93" s="145"/>
      <c r="T93" s="145"/>
      <c r="U93" s="146"/>
      <c r="V93" s="4"/>
      <c r="W93" s="4"/>
      <c r="X93" s="4"/>
      <c r="Y93" s="4"/>
      <c r="Z93" s="4"/>
      <c r="AA93" s="4"/>
      <c r="AB93" s="4"/>
      <c r="AC93" s="4"/>
    </row>
    <row r="94" spans="1:29" ht="13" customHeight="1" thickBot="1" x14ac:dyDescent="0.3">
      <c r="A94" s="159"/>
      <c r="B94" s="160"/>
      <c r="C94" s="160"/>
      <c r="D94" s="160"/>
      <c r="E94" s="160"/>
      <c r="F94" s="160"/>
      <c r="G94" s="160"/>
      <c r="H94" s="161"/>
      <c r="I94" s="93"/>
      <c r="J94" s="89"/>
      <c r="K94" s="89"/>
      <c r="L94" s="89"/>
      <c r="M94" s="144"/>
      <c r="N94" s="145"/>
      <c r="O94" s="145"/>
      <c r="P94" s="145"/>
      <c r="Q94" s="145"/>
      <c r="R94" s="145"/>
      <c r="S94" s="145"/>
      <c r="T94" s="145"/>
      <c r="U94" s="146"/>
      <c r="V94">
        <f>IF(COUNTA(I95:L96)=0,1,0)</f>
        <v>1</v>
      </c>
      <c r="W94" s="4"/>
      <c r="X94" s="4"/>
      <c r="Y94" s="4"/>
      <c r="Z94" s="4"/>
      <c r="AA94" s="4"/>
      <c r="AB94" s="4"/>
      <c r="AC94" s="4"/>
    </row>
    <row r="95" spans="1:29" ht="13" customHeight="1" x14ac:dyDescent="0.25">
      <c r="A95" s="159"/>
      <c r="B95" s="160"/>
      <c r="C95" s="160"/>
      <c r="D95" s="160"/>
      <c r="E95" s="160"/>
      <c r="F95" s="160"/>
      <c r="G95" s="160"/>
      <c r="H95" s="161"/>
      <c r="I95" s="90"/>
      <c r="J95" s="90"/>
      <c r="K95" s="90"/>
      <c r="L95" s="77"/>
      <c r="M95" s="144"/>
      <c r="N95" s="145"/>
      <c r="O95" s="145"/>
      <c r="P95" s="145"/>
      <c r="Q95" s="145"/>
      <c r="R95" s="145"/>
      <c r="S95" s="145"/>
      <c r="T95" s="145"/>
      <c r="U95" s="146"/>
      <c r="W95" s="4"/>
      <c r="X95" s="4"/>
      <c r="Y95" s="4"/>
      <c r="Z95" s="4"/>
      <c r="AA95" s="4"/>
      <c r="AB95" s="4"/>
      <c r="AC95" s="4"/>
    </row>
    <row r="96" spans="1:29" ht="13" customHeight="1" thickBot="1" x14ac:dyDescent="0.3">
      <c r="A96" s="162"/>
      <c r="B96" s="163"/>
      <c r="C96" s="163"/>
      <c r="D96" s="163"/>
      <c r="E96" s="163"/>
      <c r="F96" s="163"/>
      <c r="G96" s="163"/>
      <c r="H96" s="164"/>
      <c r="I96" s="91"/>
      <c r="J96" s="91"/>
      <c r="K96" s="91"/>
      <c r="L96" s="78"/>
      <c r="M96" s="138"/>
      <c r="N96" s="139"/>
      <c r="O96" s="139"/>
      <c r="P96" s="139"/>
      <c r="Q96" s="139"/>
      <c r="R96" s="139"/>
      <c r="S96" s="139"/>
      <c r="T96" s="139"/>
      <c r="U96" s="140"/>
      <c r="V96" s="4"/>
      <c r="W96" s="4"/>
      <c r="X96" s="4"/>
      <c r="Y96" s="4"/>
      <c r="Z96" s="4"/>
      <c r="AA96" s="4"/>
      <c r="AB96" s="4"/>
      <c r="AC96" s="4"/>
    </row>
    <row r="97" spans="1:22" ht="13.5" customHeight="1" thickBot="1" x14ac:dyDescent="0.3">
      <c r="A97" s="156" t="s">
        <v>49</v>
      </c>
      <c r="B97" s="157"/>
      <c r="C97" s="157"/>
      <c r="D97" s="157"/>
      <c r="E97" s="157"/>
      <c r="F97" s="157"/>
      <c r="G97" s="157"/>
      <c r="H97" s="158"/>
      <c r="I97" s="35">
        <f t="shared" ref="I97:I98" si="47">COUNTA(I99)*0</f>
        <v>0</v>
      </c>
      <c r="J97" s="36">
        <v>1</v>
      </c>
      <c r="K97" s="36">
        <v>2</v>
      </c>
      <c r="L97" s="36" t="s">
        <v>0</v>
      </c>
      <c r="M97" s="144"/>
      <c r="N97" s="145"/>
      <c r="O97" s="145"/>
      <c r="P97" s="145"/>
      <c r="Q97" s="145"/>
      <c r="R97" s="145"/>
      <c r="S97" s="145"/>
      <c r="T97" s="145"/>
      <c r="U97" s="146"/>
    </row>
    <row r="98" spans="1:22" ht="12.5" customHeight="1" x14ac:dyDescent="0.25">
      <c r="A98" s="159"/>
      <c r="B98" s="160"/>
      <c r="C98" s="160"/>
      <c r="D98" s="160"/>
      <c r="E98" s="160"/>
      <c r="F98" s="160"/>
      <c r="G98" s="160"/>
      <c r="H98" s="161"/>
      <c r="I98" s="92">
        <f t="shared" si="47"/>
        <v>0</v>
      </c>
      <c r="J98" s="88">
        <f t="shared" ref="J98" si="48">COUNTA(J100)*1</f>
        <v>0</v>
      </c>
      <c r="K98" s="88">
        <f t="shared" ref="K98" si="49">COUNTA(K100)*2</f>
        <v>0</v>
      </c>
      <c r="L98" s="88">
        <f t="shared" si="46"/>
        <v>0</v>
      </c>
      <c r="M98" s="144"/>
      <c r="N98" s="145"/>
      <c r="O98" s="145"/>
      <c r="P98" s="145"/>
      <c r="Q98" s="145"/>
      <c r="R98" s="145"/>
      <c r="S98" s="145"/>
      <c r="T98" s="145"/>
      <c r="U98" s="146"/>
    </row>
    <row r="99" spans="1:22" ht="13" customHeight="1" thickBot="1" x14ac:dyDescent="0.3">
      <c r="A99" s="159"/>
      <c r="B99" s="160"/>
      <c r="C99" s="160"/>
      <c r="D99" s="160"/>
      <c r="E99" s="160"/>
      <c r="F99" s="160"/>
      <c r="G99" s="160"/>
      <c r="H99" s="161"/>
      <c r="I99" s="93"/>
      <c r="J99" s="89"/>
      <c r="K99" s="89"/>
      <c r="L99" s="89"/>
      <c r="M99" s="144"/>
      <c r="N99" s="145"/>
      <c r="O99" s="145"/>
      <c r="P99" s="145"/>
      <c r="Q99" s="145"/>
      <c r="R99" s="145"/>
      <c r="S99" s="145"/>
      <c r="T99" s="145"/>
      <c r="U99" s="146"/>
      <c r="V99">
        <f>IF(COUNTA(I100:L101)=0,1,0)</f>
        <v>1</v>
      </c>
    </row>
    <row r="100" spans="1:22" x14ac:dyDescent="0.25">
      <c r="A100" s="159"/>
      <c r="B100" s="160"/>
      <c r="C100" s="160"/>
      <c r="D100" s="160"/>
      <c r="E100" s="160"/>
      <c r="F100" s="160"/>
      <c r="G100" s="160"/>
      <c r="H100" s="161"/>
      <c r="I100" s="90"/>
      <c r="J100" s="90"/>
      <c r="K100" s="90"/>
      <c r="L100" s="77"/>
      <c r="M100" s="144"/>
      <c r="N100" s="145"/>
      <c r="O100" s="145"/>
      <c r="P100" s="145"/>
      <c r="Q100" s="145"/>
      <c r="R100" s="145"/>
      <c r="S100" s="145"/>
      <c r="T100" s="145"/>
      <c r="U100" s="146"/>
    </row>
    <row r="101" spans="1:22" ht="25.5" customHeight="1" thickBot="1" x14ac:dyDescent="0.3">
      <c r="A101" s="162"/>
      <c r="B101" s="163"/>
      <c r="C101" s="163"/>
      <c r="D101" s="163"/>
      <c r="E101" s="163"/>
      <c r="F101" s="163"/>
      <c r="G101" s="163"/>
      <c r="H101" s="164"/>
      <c r="I101" s="91"/>
      <c r="J101" s="91"/>
      <c r="K101" s="91"/>
      <c r="L101" s="78"/>
      <c r="M101" s="138"/>
      <c r="N101" s="139"/>
      <c r="O101" s="139"/>
      <c r="P101" s="139"/>
      <c r="Q101" s="139"/>
      <c r="R101" s="139"/>
      <c r="S101" s="139"/>
      <c r="T101" s="139"/>
      <c r="U101" s="140"/>
    </row>
    <row r="102" spans="1:22" ht="13.5" customHeight="1" thickBot="1" x14ac:dyDescent="0.3">
      <c r="A102" s="156" t="s">
        <v>50</v>
      </c>
      <c r="B102" s="157"/>
      <c r="C102" s="157"/>
      <c r="D102" s="157"/>
      <c r="E102" s="157"/>
      <c r="F102" s="157"/>
      <c r="G102" s="157"/>
      <c r="H102" s="158"/>
      <c r="I102" s="35">
        <f t="shared" ref="I102:I103" si="50">COUNTA(I104)*0</f>
        <v>0</v>
      </c>
      <c r="J102" s="36">
        <v>1</v>
      </c>
      <c r="K102" s="36">
        <v>2</v>
      </c>
      <c r="L102" s="36" t="s">
        <v>0</v>
      </c>
      <c r="M102" s="144"/>
      <c r="N102" s="145"/>
      <c r="O102" s="145"/>
      <c r="P102" s="145"/>
      <c r="Q102" s="145"/>
      <c r="R102" s="145"/>
      <c r="S102" s="145"/>
      <c r="T102" s="145"/>
      <c r="U102" s="146"/>
    </row>
    <row r="103" spans="1:22" ht="12.5" customHeight="1" x14ac:dyDescent="0.25">
      <c r="A103" s="159"/>
      <c r="B103" s="160"/>
      <c r="C103" s="160"/>
      <c r="D103" s="160"/>
      <c r="E103" s="160"/>
      <c r="F103" s="160"/>
      <c r="G103" s="160"/>
      <c r="H103" s="161"/>
      <c r="I103" s="92">
        <f t="shared" si="50"/>
        <v>0</v>
      </c>
      <c r="J103" s="88">
        <f t="shared" ref="J103" si="51">COUNTA(J105)*1</f>
        <v>0</v>
      </c>
      <c r="K103" s="88">
        <f t="shared" ref="K103" si="52">COUNTA(K105)*2</f>
        <v>0</v>
      </c>
      <c r="L103" s="88">
        <f t="shared" si="46"/>
        <v>0</v>
      </c>
      <c r="M103" s="144"/>
      <c r="N103" s="145"/>
      <c r="O103" s="145"/>
      <c r="P103" s="145"/>
      <c r="Q103" s="145"/>
      <c r="R103" s="145"/>
      <c r="S103" s="145"/>
      <c r="T103" s="145"/>
      <c r="U103" s="146"/>
    </row>
    <row r="104" spans="1:22" ht="13" customHeight="1" thickBot="1" x14ac:dyDescent="0.3">
      <c r="A104" s="159"/>
      <c r="B104" s="160"/>
      <c r="C104" s="160"/>
      <c r="D104" s="160"/>
      <c r="E104" s="160"/>
      <c r="F104" s="160"/>
      <c r="G104" s="160"/>
      <c r="H104" s="161"/>
      <c r="I104" s="93"/>
      <c r="J104" s="89"/>
      <c r="K104" s="89"/>
      <c r="L104" s="89"/>
      <c r="M104" s="144"/>
      <c r="N104" s="145"/>
      <c r="O104" s="145"/>
      <c r="P104" s="145"/>
      <c r="Q104" s="145"/>
      <c r="R104" s="145"/>
      <c r="S104" s="145"/>
      <c r="T104" s="145"/>
      <c r="U104" s="146"/>
      <c r="V104">
        <f>IF(COUNTA(I105:L106)=0,1,0)</f>
        <v>1</v>
      </c>
    </row>
    <row r="105" spans="1:22" x14ac:dyDescent="0.25">
      <c r="A105" s="159"/>
      <c r="B105" s="160"/>
      <c r="C105" s="160"/>
      <c r="D105" s="160"/>
      <c r="E105" s="160"/>
      <c r="F105" s="160"/>
      <c r="G105" s="160"/>
      <c r="H105" s="161"/>
      <c r="I105" s="90"/>
      <c r="J105" s="90"/>
      <c r="K105" s="90"/>
      <c r="L105" s="77"/>
      <c r="M105" s="144"/>
      <c r="N105" s="145"/>
      <c r="O105" s="145"/>
      <c r="P105" s="145"/>
      <c r="Q105" s="145"/>
      <c r="R105" s="145"/>
      <c r="S105" s="145"/>
      <c r="T105" s="145"/>
      <c r="U105" s="146"/>
    </row>
    <row r="106" spans="1:22" ht="13" thickBot="1" x14ac:dyDescent="0.3">
      <c r="A106" s="162"/>
      <c r="B106" s="163"/>
      <c r="C106" s="163"/>
      <c r="D106" s="163"/>
      <c r="E106" s="163"/>
      <c r="F106" s="163"/>
      <c r="G106" s="163"/>
      <c r="H106" s="164"/>
      <c r="I106" s="91"/>
      <c r="J106" s="91"/>
      <c r="K106" s="91"/>
      <c r="L106" s="78"/>
      <c r="M106" s="138"/>
      <c r="N106" s="139"/>
      <c r="O106" s="139"/>
      <c r="P106" s="139"/>
      <c r="Q106" s="139"/>
      <c r="R106" s="139"/>
      <c r="S106" s="139"/>
      <c r="T106" s="139"/>
      <c r="U106" s="140"/>
    </row>
    <row r="108" spans="1:22" ht="13.5" thickBot="1" x14ac:dyDescent="0.35">
      <c r="A108" s="12" t="s">
        <v>67</v>
      </c>
      <c r="M108" s="12" t="s">
        <v>24</v>
      </c>
    </row>
    <row r="109" spans="1:22" ht="13.5" customHeight="1" thickBot="1" x14ac:dyDescent="0.3">
      <c r="A109" s="156" t="s">
        <v>53</v>
      </c>
      <c r="B109" s="157"/>
      <c r="C109" s="157"/>
      <c r="D109" s="157"/>
      <c r="E109" s="157"/>
      <c r="F109" s="157"/>
      <c r="G109" s="157"/>
      <c r="H109" s="158"/>
      <c r="I109" s="35">
        <f t="shared" ref="I109:I110" si="53">COUNTA(I111)*0</f>
        <v>0</v>
      </c>
      <c r="J109" s="36">
        <v>1</v>
      </c>
      <c r="K109" s="36">
        <v>2</v>
      </c>
      <c r="L109" s="36" t="s">
        <v>0</v>
      </c>
      <c r="M109" s="135"/>
      <c r="N109" s="136"/>
      <c r="O109" s="136"/>
      <c r="P109" s="136"/>
      <c r="Q109" s="136"/>
      <c r="R109" s="136"/>
      <c r="S109" s="136"/>
      <c r="T109" s="136"/>
      <c r="U109" s="137"/>
    </row>
    <row r="110" spans="1:22" ht="12.5" customHeight="1" x14ac:dyDescent="0.25">
      <c r="A110" s="159"/>
      <c r="B110" s="160"/>
      <c r="C110" s="160"/>
      <c r="D110" s="160"/>
      <c r="E110" s="160"/>
      <c r="F110" s="160"/>
      <c r="G110" s="160"/>
      <c r="H110" s="161"/>
      <c r="I110" s="92">
        <f t="shared" si="53"/>
        <v>0</v>
      </c>
      <c r="J110" s="88">
        <f t="shared" ref="J110" si="54">COUNTA(J112)*1</f>
        <v>0</v>
      </c>
      <c r="K110" s="88">
        <f t="shared" ref="K110:L125" si="55">COUNTA(K112)*2</f>
        <v>0</v>
      </c>
      <c r="L110" s="88">
        <f t="shared" si="55"/>
        <v>0</v>
      </c>
      <c r="M110" s="144"/>
      <c r="N110" s="145"/>
      <c r="O110" s="145"/>
      <c r="P110" s="145"/>
      <c r="Q110" s="145"/>
      <c r="R110" s="145"/>
      <c r="S110" s="145"/>
      <c r="T110" s="145"/>
      <c r="U110" s="146"/>
    </row>
    <row r="111" spans="1:22" ht="13" customHeight="1" thickBot="1" x14ac:dyDescent="0.3">
      <c r="A111" s="159"/>
      <c r="B111" s="160"/>
      <c r="C111" s="160"/>
      <c r="D111" s="160"/>
      <c r="E111" s="160"/>
      <c r="F111" s="160"/>
      <c r="G111" s="160"/>
      <c r="H111" s="161"/>
      <c r="I111" s="93"/>
      <c r="J111" s="89"/>
      <c r="K111" s="89"/>
      <c r="L111" s="89"/>
      <c r="M111" s="144"/>
      <c r="N111" s="145"/>
      <c r="O111" s="145"/>
      <c r="P111" s="145"/>
      <c r="Q111" s="145"/>
      <c r="R111" s="145"/>
      <c r="S111" s="145"/>
      <c r="T111" s="145"/>
      <c r="U111" s="146"/>
      <c r="V111">
        <f>IF(COUNTA(I112:L113)=0,1,0)</f>
        <v>1</v>
      </c>
    </row>
    <row r="112" spans="1:22" x14ac:dyDescent="0.25">
      <c r="A112" s="159"/>
      <c r="B112" s="160"/>
      <c r="C112" s="160"/>
      <c r="D112" s="160"/>
      <c r="E112" s="160"/>
      <c r="F112" s="160"/>
      <c r="G112" s="160"/>
      <c r="H112" s="161"/>
      <c r="I112" s="90"/>
      <c r="J112" s="90"/>
      <c r="K112" s="90"/>
      <c r="L112" s="77"/>
      <c r="M112" s="144"/>
      <c r="N112" s="145"/>
      <c r="O112" s="145"/>
      <c r="P112" s="145"/>
      <c r="Q112" s="145"/>
      <c r="R112" s="145"/>
      <c r="S112" s="145"/>
      <c r="T112" s="145"/>
      <c r="U112" s="146"/>
    </row>
    <row r="113" spans="1:22" ht="13" thickBot="1" x14ac:dyDescent="0.3">
      <c r="A113" s="162"/>
      <c r="B113" s="163"/>
      <c r="C113" s="163"/>
      <c r="D113" s="163"/>
      <c r="E113" s="163"/>
      <c r="F113" s="163"/>
      <c r="G113" s="163"/>
      <c r="H113" s="164"/>
      <c r="I113" s="91"/>
      <c r="J113" s="91"/>
      <c r="K113" s="91"/>
      <c r="L113" s="78"/>
      <c r="M113" s="138"/>
      <c r="N113" s="139"/>
      <c r="O113" s="139"/>
      <c r="P113" s="139"/>
      <c r="Q113" s="139"/>
      <c r="R113" s="139"/>
      <c r="S113" s="139"/>
      <c r="T113" s="139"/>
      <c r="U113" s="140"/>
    </row>
    <row r="114" spans="1:22" ht="13.5" customHeight="1" thickBot="1" x14ac:dyDescent="0.3">
      <c r="A114" s="156" t="s">
        <v>52</v>
      </c>
      <c r="B114" s="157"/>
      <c r="C114" s="157"/>
      <c r="D114" s="157"/>
      <c r="E114" s="157"/>
      <c r="F114" s="157"/>
      <c r="G114" s="157"/>
      <c r="H114" s="158"/>
      <c r="I114" s="35">
        <f t="shared" ref="I114:I115" si="56">COUNTA(I116)*0</f>
        <v>0</v>
      </c>
      <c r="J114" s="36">
        <v>1</v>
      </c>
      <c r="K114" s="36">
        <v>2</v>
      </c>
      <c r="L114" s="36" t="s">
        <v>0</v>
      </c>
      <c r="M114" s="144"/>
      <c r="N114" s="145"/>
      <c r="O114" s="145"/>
      <c r="P114" s="145"/>
      <c r="Q114" s="145"/>
      <c r="R114" s="145"/>
      <c r="S114" s="145"/>
      <c r="T114" s="145"/>
      <c r="U114" s="146"/>
    </row>
    <row r="115" spans="1:22" ht="12.5" customHeight="1" x14ac:dyDescent="0.25">
      <c r="A115" s="159"/>
      <c r="B115" s="160"/>
      <c r="C115" s="160"/>
      <c r="D115" s="160"/>
      <c r="E115" s="160"/>
      <c r="F115" s="160"/>
      <c r="G115" s="160"/>
      <c r="H115" s="161"/>
      <c r="I115" s="92">
        <f t="shared" si="56"/>
        <v>0</v>
      </c>
      <c r="J115" s="88">
        <f t="shared" ref="J115" si="57">COUNTA(J117)*1</f>
        <v>0</v>
      </c>
      <c r="K115" s="88">
        <f t="shared" ref="K115" si="58">COUNTA(K117)*2</f>
        <v>0</v>
      </c>
      <c r="L115" s="88">
        <f t="shared" si="55"/>
        <v>0</v>
      </c>
      <c r="M115" s="144"/>
      <c r="N115" s="145"/>
      <c r="O115" s="145"/>
      <c r="P115" s="145"/>
      <c r="Q115" s="145"/>
      <c r="R115" s="145"/>
      <c r="S115" s="145"/>
      <c r="T115" s="145"/>
      <c r="U115" s="146"/>
    </row>
    <row r="116" spans="1:22" ht="13" customHeight="1" thickBot="1" x14ac:dyDescent="0.3">
      <c r="A116" s="159"/>
      <c r="B116" s="160"/>
      <c r="C116" s="160"/>
      <c r="D116" s="160"/>
      <c r="E116" s="160"/>
      <c r="F116" s="160"/>
      <c r="G116" s="160"/>
      <c r="H116" s="161"/>
      <c r="I116" s="93"/>
      <c r="J116" s="89"/>
      <c r="K116" s="89"/>
      <c r="L116" s="89"/>
      <c r="M116" s="144"/>
      <c r="N116" s="145"/>
      <c r="O116" s="145"/>
      <c r="P116" s="145"/>
      <c r="Q116" s="145"/>
      <c r="R116" s="145"/>
      <c r="S116" s="145"/>
      <c r="T116" s="145"/>
      <c r="U116" s="146"/>
      <c r="V116">
        <f>IF(COUNTA(I117:L118)=0,1,0)</f>
        <v>1</v>
      </c>
    </row>
    <row r="117" spans="1:22" x14ac:dyDescent="0.25">
      <c r="A117" s="159"/>
      <c r="B117" s="160"/>
      <c r="C117" s="160"/>
      <c r="D117" s="160"/>
      <c r="E117" s="160"/>
      <c r="F117" s="160"/>
      <c r="G117" s="160"/>
      <c r="H117" s="161"/>
      <c r="I117" s="90"/>
      <c r="J117" s="90"/>
      <c r="K117" s="90"/>
      <c r="L117" s="77"/>
      <c r="M117" s="144"/>
      <c r="N117" s="145"/>
      <c r="O117" s="145"/>
      <c r="P117" s="145"/>
      <c r="Q117" s="145"/>
      <c r="R117" s="145"/>
      <c r="S117" s="145"/>
      <c r="T117" s="145"/>
      <c r="U117" s="146"/>
    </row>
    <row r="118" spans="1:22" ht="13" thickBot="1" x14ac:dyDescent="0.3">
      <c r="A118" s="162"/>
      <c r="B118" s="163"/>
      <c r="C118" s="163"/>
      <c r="D118" s="163"/>
      <c r="E118" s="163"/>
      <c r="F118" s="163"/>
      <c r="G118" s="163"/>
      <c r="H118" s="164"/>
      <c r="I118" s="91"/>
      <c r="J118" s="91"/>
      <c r="K118" s="91"/>
      <c r="L118" s="78"/>
      <c r="M118" s="138"/>
      <c r="N118" s="139"/>
      <c r="O118" s="139"/>
      <c r="P118" s="139"/>
      <c r="Q118" s="139"/>
      <c r="R118" s="139"/>
      <c r="S118" s="139"/>
      <c r="T118" s="139"/>
      <c r="U118" s="140"/>
    </row>
    <row r="119" spans="1:22" ht="13.5" customHeight="1" thickBot="1" x14ac:dyDescent="0.3">
      <c r="A119" s="156" t="s">
        <v>54</v>
      </c>
      <c r="B119" s="157"/>
      <c r="C119" s="157"/>
      <c r="D119" s="157"/>
      <c r="E119" s="157"/>
      <c r="F119" s="157"/>
      <c r="G119" s="157"/>
      <c r="H119" s="158"/>
      <c r="I119" s="35">
        <f t="shared" ref="I119:I120" si="59">COUNTA(I121)*0</f>
        <v>0</v>
      </c>
      <c r="J119" s="36">
        <v>1</v>
      </c>
      <c r="K119" s="36">
        <v>2</v>
      </c>
      <c r="L119" s="36" t="s">
        <v>0</v>
      </c>
      <c r="M119" s="144"/>
      <c r="N119" s="145"/>
      <c r="O119" s="145"/>
      <c r="P119" s="145"/>
      <c r="Q119" s="145"/>
      <c r="R119" s="145"/>
      <c r="S119" s="145"/>
      <c r="T119" s="145"/>
      <c r="U119" s="146"/>
    </row>
    <row r="120" spans="1:22" ht="12.5" customHeight="1" x14ac:dyDescent="0.25">
      <c r="A120" s="159"/>
      <c r="B120" s="160"/>
      <c r="C120" s="160"/>
      <c r="D120" s="160"/>
      <c r="E120" s="160"/>
      <c r="F120" s="160"/>
      <c r="G120" s="160"/>
      <c r="H120" s="161"/>
      <c r="I120" s="92">
        <f t="shared" si="59"/>
        <v>0</v>
      </c>
      <c r="J120" s="88">
        <f t="shared" ref="J120" si="60">COUNTA(J122)*1</f>
        <v>0</v>
      </c>
      <c r="K120" s="88">
        <f t="shared" ref="K120" si="61">COUNTA(K122)*2</f>
        <v>0</v>
      </c>
      <c r="L120" s="88">
        <f t="shared" si="55"/>
        <v>0</v>
      </c>
      <c r="M120" s="144"/>
      <c r="N120" s="145"/>
      <c r="O120" s="145"/>
      <c r="P120" s="145"/>
      <c r="Q120" s="145"/>
      <c r="R120" s="145"/>
      <c r="S120" s="145"/>
      <c r="T120" s="145"/>
      <c r="U120" s="146"/>
    </row>
    <row r="121" spans="1:22" ht="13" customHeight="1" thickBot="1" x14ac:dyDescent="0.3">
      <c r="A121" s="159"/>
      <c r="B121" s="160"/>
      <c r="C121" s="160"/>
      <c r="D121" s="160"/>
      <c r="E121" s="160"/>
      <c r="F121" s="160"/>
      <c r="G121" s="160"/>
      <c r="H121" s="161"/>
      <c r="I121" s="93"/>
      <c r="J121" s="89"/>
      <c r="K121" s="89"/>
      <c r="L121" s="89"/>
      <c r="M121" s="144"/>
      <c r="N121" s="145"/>
      <c r="O121" s="145"/>
      <c r="P121" s="145"/>
      <c r="Q121" s="145"/>
      <c r="R121" s="145"/>
      <c r="S121" s="145"/>
      <c r="T121" s="145"/>
      <c r="U121" s="146"/>
      <c r="V121">
        <f>IF(COUNTA(I122:L123)=0,1,0)</f>
        <v>1</v>
      </c>
    </row>
    <row r="122" spans="1:22" x14ac:dyDescent="0.25">
      <c r="A122" s="159"/>
      <c r="B122" s="160"/>
      <c r="C122" s="160"/>
      <c r="D122" s="160"/>
      <c r="E122" s="160"/>
      <c r="F122" s="160"/>
      <c r="G122" s="160"/>
      <c r="H122" s="161"/>
      <c r="I122" s="90"/>
      <c r="J122" s="90"/>
      <c r="K122" s="90"/>
      <c r="L122" s="77"/>
      <c r="M122" s="144"/>
      <c r="N122" s="145"/>
      <c r="O122" s="145"/>
      <c r="P122" s="145"/>
      <c r="Q122" s="145"/>
      <c r="R122" s="145"/>
      <c r="S122" s="145"/>
      <c r="T122" s="145"/>
      <c r="U122" s="146"/>
    </row>
    <row r="123" spans="1:22" ht="13" thickBot="1" x14ac:dyDescent="0.3">
      <c r="A123" s="162"/>
      <c r="B123" s="163"/>
      <c r="C123" s="163"/>
      <c r="D123" s="163"/>
      <c r="E123" s="163"/>
      <c r="F123" s="163"/>
      <c r="G123" s="163"/>
      <c r="H123" s="164"/>
      <c r="I123" s="91"/>
      <c r="J123" s="91"/>
      <c r="K123" s="91"/>
      <c r="L123" s="78"/>
      <c r="M123" s="138"/>
      <c r="N123" s="139"/>
      <c r="O123" s="139"/>
      <c r="P123" s="139"/>
      <c r="Q123" s="139"/>
      <c r="R123" s="139"/>
      <c r="S123" s="139"/>
      <c r="T123" s="139"/>
      <c r="U123" s="140"/>
    </row>
    <row r="124" spans="1:22" ht="13.5" customHeight="1" thickBot="1" x14ac:dyDescent="0.3">
      <c r="A124" s="156" t="s">
        <v>55</v>
      </c>
      <c r="B124" s="157"/>
      <c r="C124" s="157"/>
      <c r="D124" s="157"/>
      <c r="E124" s="157"/>
      <c r="F124" s="157"/>
      <c r="G124" s="157"/>
      <c r="H124" s="158"/>
      <c r="I124" s="35">
        <f t="shared" ref="I124:I125" si="62">COUNTA(I126)*0</f>
        <v>0</v>
      </c>
      <c r="J124" s="36">
        <v>1</v>
      </c>
      <c r="K124" s="36">
        <v>2</v>
      </c>
      <c r="L124" s="36" t="s">
        <v>0</v>
      </c>
      <c r="M124" s="144"/>
      <c r="N124" s="145"/>
      <c r="O124" s="145"/>
      <c r="P124" s="145"/>
      <c r="Q124" s="145"/>
      <c r="R124" s="145"/>
      <c r="S124" s="145"/>
      <c r="T124" s="145"/>
      <c r="U124" s="146"/>
    </row>
    <row r="125" spans="1:22" ht="12.5" customHeight="1" x14ac:dyDescent="0.25">
      <c r="A125" s="159"/>
      <c r="B125" s="160"/>
      <c r="C125" s="160"/>
      <c r="D125" s="160"/>
      <c r="E125" s="160"/>
      <c r="F125" s="160"/>
      <c r="G125" s="160"/>
      <c r="H125" s="161"/>
      <c r="I125" s="92">
        <f t="shared" si="62"/>
        <v>0</v>
      </c>
      <c r="J125" s="88">
        <f t="shared" ref="J125" si="63">COUNTA(J127)*1</f>
        <v>0</v>
      </c>
      <c r="K125" s="88">
        <f t="shared" ref="K125" si="64">COUNTA(K127)*2</f>
        <v>0</v>
      </c>
      <c r="L125" s="88">
        <f t="shared" si="55"/>
        <v>0</v>
      </c>
      <c r="M125" s="144"/>
      <c r="N125" s="145"/>
      <c r="O125" s="145"/>
      <c r="P125" s="145"/>
      <c r="Q125" s="145"/>
      <c r="R125" s="145"/>
      <c r="S125" s="145"/>
      <c r="T125" s="145"/>
      <c r="U125" s="146"/>
    </row>
    <row r="126" spans="1:22" ht="13" customHeight="1" thickBot="1" x14ac:dyDescent="0.3">
      <c r="A126" s="159"/>
      <c r="B126" s="160"/>
      <c r="C126" s="160"/>
      <c r="D126" s="160"/>
      <c r="E126" s="160"/>
      <c r="F126" s="160"/>
      <c r="G126" s="160"/>
      <c r="H126" s="161"/>
      <c r="I126" s="93"/>
      <c r="J126" s="89"/>
      <c r="K126" s="89"/>
      <c r="L126" s="89"/>
      <c r="M126" s="144"/>
      <c r="N126" s="145"/>
      <c r="O126" s="145"/>
      <c r="P126" s="145"/>
      <c r="Q126" s="145"/>
      <c r="R126" s="145"/>
      <c r="S126" s="145"/>
      <c r="T126" s="145"/>
      <c r="U126" s="146"/>
      <c r="V126">
        <f>IF(COUNTA(I127:L128)=0,1,0)</f>
        <v>1</v>
      </c>
    </row>
    <row r="127" spans="1:22" x14ac:dyDescent="0.25">
      <c r="A127" s="159"/>
      <c r="B127" s="160"/>
      <c r="C127" s="160"/>
      <c r="D127" s="160"/>
      <c r="E127" s="160"/>
      <c r="F127" s="160"/>
      <c r="G127" s="160"/>
      <c r="H127" s="161"/>
      <c r="I127" s="90"/>
      <c r="J127" s="90"/>
      <c r="K127" s="90"/>
      <c r="L127" s="77"/>
      <c r="M127" s="144"/>
      <c r="N127" s="145"/>
      <c r="O127" s="145"/>
      <c r="P127" s="145"/>
      <c r="Q127" s="145"/>
      <c r="R127" s="145"/>
      <c r="S127" s="145"/>
      <c r="T127" s="145"/>
      <c r="U127" s="146"/>
    </row>
    <row r="128" spans="1:22" ht="13" thickBot="1" x14ac:dyDescent="0.3">
      <c r="A128" s="162"/>
      <c r="B128" s="163"/>
      <c r="C128" s="163"/>
      <c r="D128" s="163"/>
      <c r="E128" s="163"/>
      <c r="F128" s="163"/>
      <c r="G128" s="163"/>
      <c r="H128" s="164"/>
      <c r="I128" s="91"/>
      <c r="J128" s="91"/>
      <c r="K128" s="91"/>
      <c r="L128" s="78"/>
      <c r="M128" s="138"/>
      <c r="N128" s="139"/>
      <c r="O128" s="139"/>
      <c r="P128" s="139"/>
      <c r="Q128" s="139"/>
      <c r="R128" s="139"/>
      <c r="S128" s="139"/>
      <c r="T128" s="139"/>
      <c r="U128" s="140"/>
    </row>
    <row r="129" spans="1:22" ht="13.5" customHeight="1" thickBot="1" x14ac:dyDescent="0.3">
      <c r="A129" s="156" t="s">
        <v>56</v>
      </c>
      <c r="B129" s="157"/>
      <c r="C129" s="157"/>
      <c r="D129" s="157"/>
      <c r="E129" s="157"/>
      <c r="F129" s="157"/>
      <c r="G129" s="157"/>
      <c r="H129" s="158"/>
      <c r="I129" s="35">
        <f t="shared" ref="I129:I130" si="65">COUNTA(I131)*0</f>
        <v>0</v>
      </c>
      <c r="J129" s="36">
        <v>1</v>
      </c>
      <c r="K129" s="36">
        <v>2</v>
      </c>
      <c r="L129" s="36" t="s">
        <v>0</v>
      </c>
      <c r="M129" s="144"/>
      <c r="N129" s="145"/>
      <c r="O129" s="145"/>
      <c r="P129" s="145"/>
      <c r="Q129" s="145"/>
      <c r="R129" s="145"/>
      <c r="S129" s="145"/>
      <c r="T129" s="145"/>
      <c r="U129" s="146"/>
    </row>
    <row r="130" spans="1:22" ht="12.5" customHeight="1" x14ac:dyDescent="0.25">
      <c r="A130" s="159"/>
      <c r="B130" s="160"/>
      <c r="C130" s="160"/>
      <c r="D130" s="160"/>
      <c r="E130" s="160"/>
      <c r="F130" s="160"/>
      <c r="G130" s="160"/>
      <c r="H130" s="161"/>
      <c r="I130" s="92">
        <f t="shared" si="65"/>
        <v>0</v>
      </c>
      <c r="J130" s="88">
        <f t="shared" ref="J130" si="66">COUNTA(J132)*1</f>
        <v>0</v>
      </c>
      <c r="K130" s="88">
        <f t="shared" ref="K130:L145" si="67">COUNTA(K132)*2</f>
        <v>0</v>
      </c>
      <c r="L130" s="88">
        <f t="shared" si="67"/>
        <v>0</v>
      </c>
      <c r="M130" s="144"/>
      <c r="N130" s="145"/>
      <c r="O130" s="145"/>
      <c r="P130" s="145"/>
      <c r="Q130" s="145"/>
      <c r="R130" s="145"/>
      <c r="S130" s="145"/>
      <c r="T130" s="145"/>
      <c r="U130" s="146"/>
    </row>
    <row r="131" spans="1:22" ht="13" customHeight="1" thickBot="1" x14ac:dyDescent="0.3">
      <c r="A131" s="159"/>
      <c r="B131" s="160"/>
      <c r="C131" s="160"/>
      <c r="D131" s="160"/>
      <c r="E131" s="160"/>
      <c r="F131" s="160"/>
      <c r="G131" s="160"/>
      <c r="H131" s="161"/>
      <c r="I131" s="93"/>
      <c r="J131" s="89"/>
      <c r="K131" s="89"/>
      <c r="L131" s="89"/>
      <c r="M131" s="144"/>
      <c r="N131" s="145"/>
      <c r="O131" s="145"/>
      <c r="P131" s="145"/>
      <c r="Q131" s="145"/>
      <c r="R131" s="145"/>
      <c r="S131" s="145"/>
      <c r="T131" s="145"/>
      <c r="U131" s="146"/>
      <c r="V131">
        <f>IF(COUNTA(I132:L133)=0,1,0)</f>
        <v>1</v>
      </c>
    </row>
    <row r="132" spans="1:22" x14ac:dyDescent="0.25">
      <c r="A132" s="159"/>
      <c r="B132" s="160"/>
      <c r="C132" s="160"/>
      <c r="D132" s="160"/>
      <c r="E132" s="160"/>
      <c r="F132" s="160"/>
      <c r="G132" s="160"/>
      <c r="H132" s="161"/>
      <c r="I132" s="90"/>
      <c r="J132" s="90"/>
      <c r="K132" s="90"/>
      <c r="L132" s="77"/>
      <c r="M132" s="144"/>
      <c r="N132" s="145"/>
      <c r="O132" s="145"/>
      <c r="P132" s="145"/>
      <c r="Q132" s="145"/>
      <c r="R132" s="145"/>
      <c r="S132" s="145"/>
      <c r="T132" s="145"/>
      <c r="U132" s="146"/>
    </row>
    <row r="133" spans="1:22" ht="13" thickBot="1" x14ac:dyDescent="0.3">
      <c r="A133" s="162"/>
      <c r="B133" s="163"/>
      <c r="C133" s="163"/>
      <c r="D133" s="163"/>
      <c r="E133" s="163"/>
      <c r="F133" s="163"/>
      <c r="G133" s="163"/>
      <c r="H133" s="164"/>
      <c r="I133" s="91"/>
      <c r="J133" s="91"/>
      <c r="K133" s="91"/>
      <c r="L133" s="78"/>
      <c r="M133" s="138"/>
      <c r="N133" s="139"/>
      <c r="O133" s="139"/>
      <c r="P133" s="139"/>
      <c r="Q133" s="139"/>
      <c r="R133" s="139"/>
      <c r="S133" s="139"/>
      <c r="T133" s="139"/>
      <c r="U133" s="140"/>
    </row>
    <row r="134" spans="1:22" ht="13.5" customHeight="1" thickBot="1" x14ac:dyDescent="0.3">
      <c r="A134" s="156" t="s">
        <v>57</v>
      </c>
      <c r="B134" s="157"/>
      <c r="C134" s="157"/>
      <c r="D134" s="157"/>
      <c r="E134" s="157"/>
      <c r="F134" s="157"/>
      <c r="G134" s="157"/>
      <c r="H134" s="158"/>
      <c r="I134" s="35">
        <f t="shared" ref="I134:I135" si="68">COUNTA(I136)*0</f>
        <v>0</v>
      </c>
      <c r="J134" s="36">
        <v>1</v>
      </c>
      <c r="K134" s="36">
        <v>2</v>
      </c>
      <c r="L134" s="36" t="s">
        <v>0</v>
      </c>
      <c r="M134" s="144"/>
      <c r="N134" s="145"/>
      <c r="O134" s="145"/>
      <c r="P134" s="145"/>
      <c r="Q134" s="145"/>
      <c r="R134" s="145"/>
      <c r="S134" s="145"/>
      <c r="T134" s="145"/>
      <c r="U134" s="146"/>
    </row>
    <row r="135" spans="1:22" ht="12.5" customHeight="1" x14ac:dyDescent="0.25">
      <c r="A135" s="159"/>
      <c r="B135" s="160"/>
      <c r="C135" s="160"/>
      <c r="D135" s="160"/>
      <c r="E135" s="160"/>
      <c r="F135" s="160"/>
      <c r="G135" s="160"/>
      <c r="H135" s="161"/>
      <c r="I135" s="92">
        <f t="shared" si="68"/>
        <v>0</v>
      </c>
      <c r="J135" s="88">
        <f t="shared" ref="J135" si="69">COUNTA(J137)*1</f>
        <v>0</v>
      </c>
      <c r="K135" s="88">
        <f t="shared" ref="K135" si="70">COUNTA(K137)*2</f>
        <v>0</v>
      </c>
      <c r="L135" s="88">
        <f t="shared" si="67"/>
        <v>0</v>
      </c>
      <c r="M135" s="144"/>
      <c r="N135" s="145"/>
      <c r="O135" s="145"/>
      <c r="P135" s="145"/>
      <c r="Q135" s="145"/>
      <c r="R135" s="145"/>
      <c r="S135" s="145"/>
      <c r="T135" s="145"/>
      <c r="U135" s="146"/>
    </row>
    <row r="136" spans="1:22" ht="13" customHeight="1" thickBot="1" x14ac:dyDescent="0.3">
      <c r="A136" s="159"/>
      <c r="B136" s="160"/>
      <c r="C136" s="160"/>
      <c r="D136" s="160"/>
      <c r="E136" s="160"/>
      <c r="F136" s="160"/>
      <c r="G136" s="160"/>
      <c r="H136" s="161"/>
      <c r="I136" s="93"/>
      <c r="J136" s="89"/>
      <c r="K136" s="89"/>
      <c r="L136" s="89"/>
      <c r="M136" s="144"/>
      <c r="N136" s="145"/>
      <c r="O136" s="145"/>
      <c r="P136" s="145"/>
      <c r="Q136" s="145"/>
      <c r="R136" s="145"/>
      <c r="S136" s="145"/>
      <c r="T136" s="145"/>
      <c r="U136" s="146"/>
      <c r="V136">
        <f>IF(COUNTA(I137:L138)=0,1,0)</f>
        <v>1</v>
      </c>
    </row>
    <row r="137" spans="1:22" x14ac:dyDescent="0.25">
      <c r="A137" s="159"/>
      <c r="B137" s="160"/>
      <c r="C137" s="160"/>
      <c r="D137" s="160"/>
      <c r="E137" s="160"/>
      <c r="F137" s="160"/>
      <c r="G137" s="160"/>
      <c r="H137" s="161"/>
      <c r="I137" s="90"/>
      <c r="J137" s="90"/>
      <c r="K137" s="90"/>
      <c r="L137" s="77"/>
      <c r="M137" s="144"/>
      <c r="N137" s="145"/>
      <c r="O137" s="145"/>
      <c r="P137" s="145"/>
      <c r="Q137" s="145"/>
      <c r="R137" s="145"/>
      <c r="S137" s="145"/>
      <c r="T137" s="145"/>
      <c r="U137" s="146"/>
    </row>
    <row r="138" spans="1:22" ht="13" thickBot="1" x14ac:dyDescent="0.3">
      <c r="A138" s="162"/>
      <c r="B138" s="163"/>
      <c r="C138" s="163"/>
      <c r="D138" s="163"/>
      <c r="E138" s="163"/>
      <c r="F138" s="163"/>
      <c r="G138" s="163"/>
      <c r="H138" s="164"/>
      <c r="I138" s="91"/>
      <c r="J138" s="91"/>
      <c r="K138" s="91"/>
      <c r="L138" s="78"/>
      <c r="M138" s="138"/>
      <c r="N138" s="139"/>
      <c r="O138" s="139"/>
      <c r="P138" s="139"/>
      <c r="Q138" s="139"/>
      <c r="R138" s="139"/>
      <c r="S138" s="139"/>
      <c r="T138" s="139"/>
      <c r="U138" s="140"/>
    </row>
    <row r="139" spans="1:22" ht="13.5" customHeight="1" thickBot="1" x14ac:dyDescent="0.3">
      <c r="A139" s="156" t="s">
        <v>58</v>
      </c>
      <c r="B139" s="157"/>
      <c r="C139" s="157"/>
      <c r="D139" s="157"/>
      <c r="E139" s="157"/>
      <c r="F139" s="157"/>
      <c r="G139" s="157"/>
      <c r="H139" s="158"/>
      <c r="I139" s="35">
        <f t="shared" ref="I139:I140" si="71">COUNTA(I141)*0</f>
        <v>0</v>
      </c>
      <c r="J139" s="36">
        <v>1</v>
      </c>
      <c r="K139" s="36">
        <v>2</v>
      </c>
      <c r="L139" s="36" t="s">
        <v>0</v>
      </c>
      <c r="M139" s="144"/>
      <c r="N139" s="145"/>
      <c r="O139" s="145"/>
      <c r="P139" s="145"/>
      <c r="Q139" s="145"/>
      <c r="R139" s="145"/>
      <c r="S139" s="145"/>
      <c r="T139" s="145"/>
      <c r="U139" s="146"/>
    </row>
    <row r="140" spans="1:22" ht="12.5" customHeight="1" x14ac:dyDescent="0.25">
      <c r="A140" s="159"/>
      <c r="B140" s="160"/>
      <c r="C140" s="160"/>
      <c r="D140" s="160"/>
      <c r="E140" s="160"/>
      <c r="F140" s="160"/>
      <c r="G140" s="160"/>
      <c r="H140" s="161"/>
      <c r="I140" s="92">
        <f t="shared" si="71"/>
        <v>0</v>
      </c>
      <c r="J140" s="88">
        <f t="shared" ref="J140" si="72">COUNTA(J142)*1</f>
        <v>0</v>
      </c>
      <c r="K140" s="88">
        <f t="shared" ref="K140" si="73">COUNTA(K142)*2</f>
        <v>0</v>
      </c>
      <c r="L140" s="88">
        <f t="shared" si="67"/>
        <v>0</v>
      </c>
      <c r="M140" s="144"/>
      <c r="N140" s="145"/>
      <c r="O140" s="145"/>
      <c r="P140" s="145"/>
      <c r="Q140" s="145"/>
      <c r="R140" s="145"/>
      <c r="S140" s="145"/>
      <c r="T140" s="145"/>
      <c r="U140" s="146"/>
    </row>
    <row r="141" spans="1:22" ht="13" customHeight="1" thickBot="1" x14ac:dyDescent="0.3">
      <c r="A141" s="159"/>
      <c r="B141" s="160"/>
      <c r="C141" s="160"/>
      <c r="D141" s="160"/>
      <c r="E141" s="160"/>
      <c r="F141" s="160"/>
      <c r="G141" s="160"/>
      <c r="H141" s="161"/>
      <c r="I141" s="93"/>
      <c r="J141" s="89"/>
      <c r="K141" s="89"/>
      <c r="L141" s="89"/>
      <c r="M141" s="144"/>
      <c r="N141" s="145"/>
      <c r="O141" s="145"/>
      <c r="P141" s="145"/>
      <c r="Q141" s="145"/>
      <c r="R141" s="145"/>
      <c r="S141" s="145"/>
      <c r="T141" s="145"/>
      <c r="U141" s="146"/>
      <c r="V141">
        <f>IF(COUNTA(I142:L143)=0,1,0)</f>
        <v>1</v>
      </c>
    </row>
    <row r="142" spans="1:22" x14ac:dyDescent="0.25">
      <c r="A142" s="159"/>
      <c r="B142" s="160"/>
      <c r="C142" s="160"/>
      <c r="D142" s="160"/>
      <c r="E142" s="160"/>
      <c r="F142" s="160"/>
      <c r="G142" s="160"/>
      <c r="H142" s="161"/>
      <c r="I142" s="90"/>
      <c r="J142" s="90"/>
      <c r="K142" s="90"/>
      <c r="L142" s="77"/>
      <c r="M142" s="144"/>
      <c r="N142" s="145"/>
      <c r="O142" s="145"/>
      <c r="P142" s="145"/>
      <c r="Q142" s="145"/>
      <c r="R142" s="145"/>
      <c r="S142" s="145"/>
      <c r="T142" s="145"/>
      <c r="U142" s="146"/>
    </row>
    <row r="143" spans="1:22" ht="13" thickBot="1" x14ac:dyDescent="0.3">
      <c r="A143" s="162"/>
      <c r="B143" s="163"/>
      <c r="C143" s="163"/>
      <c r="D143" s="163"/>
      <c r="E143" s="163"/>
      <c r="F143" s="163"/>
      <c r="G143" s="163"/>
      <c r="H143" s="164"/>
      <c r="I143" s="91"/>
      <c r="J143" s="91"/>
      <c r="K143" s="91"/>
      <c r="L143" s="78"/>
      <c r="M143" s="138"/>
      <c r="N143" s="139"/>
      <c r="O143" s="139"/>
      <c r="P143" s="139"/>
      <c r="Q143" s="139"/>
      <c r="R143" s="139"/>
      <c r="S143" s="139"/>
      <c r="T143" s="139"/>
      <c r="U143" s="140"/>
    </row>
    <row r="144" spans="1:22" ht="13.5" customHeight="1" thickBot="1" x14ac:dyDescent="0.3">
      <c r="A144" s="156" t="s">
        <v>59</v>
      </c>
      <c r="B144" s="157"/>
      <c r="C144" s="157"/>
      <c r="D144" s="157"/>
      <c r="E144" s="157"/>
      <c r="F144" s="157"/>
      <c r="G144" s="157"/>
      <c r="H144" s="158"/>
      <c r="I144" s="35">
        <f t="shared" ref="I144:I145" si="74">COUNTA(I146)*0</f>
        <v>0</v>
      </c>
      <c r="J144" s="36">
        <v>1</v>
      </c>
      <c r="K144" s="36">
        <v>2</v>
      </c>
      <c r="L144" s="36" t="s">
        <v>0</v>
      </c>
      <c r="M144" s="144"/>
      <c r="N144" s="145"/>
      <c r="O144" s="145"/>
      <c r="P144" s="145"/>
      <c r="Q144" s="145"/>
      <c r="R144" s="145"/>
      <c r="S144" s="145"/>
      <c r="T144" s="145"/>
      <c r="U144" s="146"/>
    </row>
    <row r="145" spans="1:22" ht="12.5" customHeight="1" x14ac:dyDescent="0.25">
      <c r="A145" s="159"/>
      <c r="B145" s="160"/>
      <c r="C145" s="160"/>
      <c r="D145" s="160"/>
      <c r="E145" s="160"/>
      <c r="F145" s="160"/>
      <c r="G145" s="160"/>
      <c r="H145" s="161"/>
      <c r="I145" s="92">
        <f t="shared" si="74"/>
        <v>0</v>
      </c>
      <c r="J145" s="88">
        <f t="shared" ref="J145" si="75">COUNTA(J147)*1</f>
        <v>0</v>
      </c>
      <c r="K145" s="88">
        <f t="shared" ref="K145" si="76">COUNTA(K147)*2</f>
        <v>0</v>
      </c>
      <c r="L145" s="88">
        <f t="shared" si="67"/>
        <v>0</v>
      </c>
      <c r="M145" s="144"/>
      <c r="N145" s="145"/>
      <c r="O145" s="145"/>
      <c r="P145" s="145"/>
      <c r="Q145" s="145"/>
      <c r="R145" s="145"/>
      <c r="S145" s="145"/>
      <c r="T145" s="145"/>
      <c r="U145" s="146"/>
    </row>
    <row r="146" spans="1:22" ht="13" customHeight="1" thickBot="1" x14ac:dyDescent="0.3">
      <c r="A146" s="159"/>
      <c r="B146" s="160"/>
      <c r="C146" s="160"/>
      <c r="D146" s="160"/>
      <c r="E146" s="160"/>
      <c r="F146" s="160"/>
      <c r="G146" s="160"/>
      <c r="H146" s="161"/>
      <c r="I146" s="93"/>
      <c r="J146" s="89"/>
      <c r="K146" s="89"/>
      <c r="L146" s="89"/>
      <c r="M146" s="144"/>
      <c r="N146" s="145"/>
      <c r="O146" s="145"/>
      <c r="P146" s="145"/>
      <c r="Q146" s="145"/>
      <c r="R146" s="145"/>
      <c r="S146" s="145"/>
      <c r="T146" s="145"/>
      <c r="U146" s="146"/>
      <c r="V146">
        <f>IF(COUNTA(I147:L148)=0,1,0)</f>
        <v>1</v>
      </c>
    </row>
    <row r="147" spans="1:22" x14ac:dyDescent="0.25">
      <c r="A147" s="159"/>
      <c r="B147" s="160"/>
      <c r="C147" s="160"/>
      <c r="D147" s="160"/>
      <c r="E147" s="160"/>
      <c r="F147" s="160"/>
      <c r="G147" s="160"/>
      <c r="H147" s="161"/>
      <c r="I147" s="90"/>
      <c r="J147" s="90"/>
      <c r="K147" s="90"/>
      <c r="L147" s="77"/>
      <c r="M147" s="144"/>
      <c r="N147" s="145"/>
      <c r="O147" s="145"/>
      <c r="P147" s="145"/>
      <c r="Q147" s="145"/>
      <c r="R147" s="145"/>
      <c r="S147" s="145"/>
      <c r="T147" s="145"/>
      <c r="U147" s="146"/>
    </row>
    <row r="148" spans="1:22" ht="13" thickBot="1" x14ac:dyDescent="0.3">
      <c r="A148" s="162"/>
      <c r="B148" s="163"/>
      <c r="C148" s="163"/>
      <c r="D148" s="163"/>
      <c r="E148" s="163"/>
      <c r="F148" s="163"/>
      <c r="G148" s="163"/>
      <c r="H148" s="164"/>
      <c r="I148" s="91"/>
      <c r="J148" s="91"/>
      <c r="K148" s="91"/>
      <c r="L148" s="78"/>
      <c r="M148" s="138"/>
      <c r="N148" s="139"/>
      <c r="O148" s="139"/>
      <c r="P148" s="139"/>
      <c r="Q148" s="139"/>
      <c r="R148" s="139"/>
      <c r="S148" s="139"/>
      <c r="T148" s="139"/>
      <c r="U148" s="140"/>
    </row>
    <row r="150" spans="1:22" ht="32.5" customHeight="1" thickBot="1" x14ac:dyDescent="0.35">
      <c r="A150" s="165" t="s">
        <v>66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2" t="s">
        <v>24</v>
      </c>
    </row>
    <row r="151" spans="1:22" ht="13.5" customHeight="1" thickBot="1" x14ac:dyDescent="0.3">
      <c r="A151" s="156" t="s">
        <v>64</v>
      </c>
      <c r="B151" s="157"/>
      <c r="C151" s="157"/>
      <c r="D151" s="157"/>
      <c r="E151" s="157"/>
      <c r="F151" s="157"/>
      <c r="G151" s="157"/>
      <c r="H151" s="158"/>
      <c r="I151" s="35">
        <f t="shared" ref="I151:I152" si="77">COUNTA(I153)*0</f>
        <v>0</v>
      </c>
      <c r="J151" s="36">
        <v>1</v>
      </c>
      <c r="K151" s="36">
        <v>2</v>
      </c>
      <c r="L151" s="36" t="s">
        <v>0</v>
      </c>
      <c r="M151" s="135"/>
      <c r="N151" s="136"/>
      <c r="O151" s="136"/>
      <c r="P151" s="136"/>
      <c r="Q151" s="136"/>
      <c r="R151" s="136"/>
      <c r="S151" s="136"/>
      <c r="T151" s="136"/>
      <c r="U151" s="137"/>
    </row>
    <row r="152" spans="1:22" ht="12.5" customHeight="1" x14ac:dyDescent="0.25">
      <c r="A152" s="159"/>
      <c r="B152" s="160"/>
      <c r="C152" s="160"/>
      <c r="D152" s="160"/>
      <c r="E152" s="160"/>
      <c r="F152" s="160"/>
      <c r="G152" s="160"/>
      <c r="H152" s="161"/>
      <c r="I152" s="92">
        <f t="shared" si="77"/>
        <v>0</v>
      </c>
      <c r="J152" s="88">
        <f t="shared" ref="J152" si="78">COUNTA(J154)*1</f>
        <v>0</v>
      </c>
      <c r="K152" s="88">
        <f t="shared" ref="K152:L167" si="79">COUNTA(K154)*2</f>
        <v>0</v>
      </c>
      <c r="L152" s="88">
        <f t="shared" si="79"/>
        <v>0</v>
      </c>
      <c r="M152" s="144"/>
      <c r="N152" s="145"/>
      <c r="O152" s="145"/>
      <c r="P152" s="145"/>
      <c r="Q152" s="145"/>
      <c r="R152" s="145"/>
      <c r="S152" s="145"/>
      <c r="T152" s="145"/>
      <c r="U152" s="146"/>
    </row>
    <row r="153" spans="1:22" ht="13" customHeight="1" thickBot="1" x14ac:dyDescent="0.3">
      <c r="A153" s="159"/>
      <c r="B153" s="160"/>
      <c r="C153" s="160"/>
      <c r="D153" s="160"/>
      <c r="E153" s="160"/>
      <c r="F153" s="160"/>
      <c r="G153" s="160"/>
      <c r="H153" s="161"/>
      <c r="I153" s="93"/>
      <c r="J153" s="89"/>
      <c r="K153" s="89"/>
      <c r="L153" s="89"/>
      <c r="M153" s="144"/>
      <c r="N153" s="145"/>
      <c r="O153" s="145"/>
      <c r="P153" s="145"/>
      <c r="Q153" s="145"/>
      <c r="R153" s="145"/>
      <c r="S153" s="145"/>
      <c r="T153" s="145"/>
      <c r="U153" s="146"/>
      <c r="V153">
        <f>IF(COUNTA(I154:L155)=0,1,0)</f>
        <v>1</v>
      </c>
    </row>
    <row r="154" spans="1:22" x14ac:dyDescent="0.25">
      <c r="A154" s="159"/>
      <c r="B154" s="160"/>
      <c r="C154" s="160"/>
      <c r="D154" s="160"/>
      <c r="E154" s="160"/>
      <c r="F154" s="160"/>
      <c r="G154" s="160"/>
      <c r="H154" s="161"/>
      <c r="I154" s="90"/>
      <c r="J154" s="90"/>
      <c r="K154" s="90"/>
      <c r="L154" s="77"/>
      <c r="M154" s="144"/>
      <c r="N154" s="145"/>
      <c r="O154" s="145"/>
      <c r="P154" s="145"/>
      <c r="Q154" s="145"/>
      <c r="R154" s="145"/>
      <c r="S154" s="145"/>
      <c r="T154" s="145"/>
      <c r="U154" s="146"/>
    </row>
    <row r="155" spans="1:22" ht="13" thickBot="1" x14ac:dyDescent="0.3">
      <c r="A155" s="162"/>
      <c r="B155" s="163"/>
      <c r="C155" s="163"/>
      <c r="D155" s="163"/>
      <c r="E155" s="163"/>
      <c r="F155" s="163"/>
      <c r="G155" s="163"/>
      <c r="H155" s="164"/>
      <c r="I155" s="91"/>
      <c r="J155" s="91"/>
      <c r="K155" s="91"/>
      <c r="L155" s="78"/>
      <c r="M155" s="138"/>
      <c r="N155" s="139"/>
      <c r="O155" s="139"/>
      <c r="P155" s="139"/>
      <c r="Q155" s="139"/>
      <c r="R155" s="139"/>
      <c r="S155" s="139"/>
      <c r="T155" s="139"/>
      <c r="U155" s="140"/>
    </row>
    <row r="156" spans="1:22" ht="13.5" customHeight="1" thickBot="1" x14ac:dyDescent="0.3">
      <c r="A156" s="156" t="s">
        <v>60</v>
      </c>
      <c r="B156" s="157"/>
      <c r="C156" s="157"/>
      <c r="D156" s="157"/>
      <c r="E156" s="157"/>
      <c r="F156" s="157"/>
      <c r="G156" s="157"/>
      <c r="H156" s="158"/>
      <c r="I156" s="35">
        <f t="shared" ref="I156:I157" si="80">COUNTA(I158)*0</f>
        <v>0</v>
      </c>
      <c r="J156" s="36">
        <v>1</v>
      </c>
      <c r="K156" s="36">
        <v>2</v>
      </c>
      <c r="L156" s="36" t="s">
        <v>0</v>
      </c>
      <c r="M156" s="144"/>
      <c r="N156" s="145"/>
      <c r="O156" s="145"/>
      <c r="P156" s="145"/>
      <c r="Q156" s="145"/>
      <c r="R156" s="145"/>
      <c r="S156" s="145"/>
      <c r="T156" s="145"/>
      <c r="U156" s="146"/>
    </row>
    <row r="157" spans="1:22" ht="12.5" customHeight="1" x14ac:dyDescent="0.25">
      <c r="A157" s="159"/>
      <c r="B157" s="160"/>
      <c r="C157" s="160"/>
      <c r="D157" s="160"/>
      <c r="E157" s="160"/>
      <c r="F157" s="160"/>
      <c r="G157" s="160"/>
      <c r="H157" s="161"/>
      <c r="I157" s="92">
        <f t="shared" si="80"/>
        <v>0</v>
      </c>
      <c r="J157" s="88">
        <f t="shared" ref="J157" si="81">COUNTA(J159)*1</f>
        <v>0</v>
      </c>
      <c r="K157" s="88">
        <f t="shared" ref="K157" si="82">COUNTA(K159)*2</f>
        <v>0</v>
      </c>
      <c r="L157" s="88">
        <f t="shared" si="79"/>
        <v>0</v>
      </c>
      <c r="M157" s="144"/>
      <c r="N157" s="145"/>
      <c r="O157" s="145"/>
      <c r="P157" s="145"/>
      <c r="Q157" s="145"/>
      <c r="R157" s="145"/>
      <c r="S157" s="145"/>
      <c r="T157" s="145"/>
      <c r="U157" s="146"/>
    </row>
    <row r="158" spans="1:22" ht="13" customHeight="1" thickBot="1" x14ac:dyDescent="0.3">
      <c r="A158" s="159"/>
      <c r="B158" s="160"/>
      <c r="C158" s="160"/>
      <c r="D158" s="160"/>
      <c r="E158" s="160"/>
      <c r="F158" s="160"/>
      <c r="G158" s="160"/>
      <c r="H158" s="161"/>
      <c r="I158" s="93"/>
      <c r="J158" s="89"/>
      <c r="K158" s="89"/>
      <c r="L158" s="89"/>
      <c r="M158" s="144"/>
      <c r="N158" s="145"/>
      <c r="O158" s="145"/>
      <c r="P158" s="145"/>
      <c r="Q158" s="145"/>
      <c r="R158" s="145"/>
      <c r="S158" s="145"/>
      <c r="T158" s="145"/>
      <c r="U158" s="146"/>
      <c r="V158">
        <f>IF(COUNTA(I159:L160)=0,1,0)</f>
        <v>1</v>
      </c>
    </row>
    <row r="159" spans="1:22" x14ac:dyDescent="0.25">
      <c r="A159" s="159"/>
      <c r="B159" s="160"/>
      <c r="C159" s="160"/>
      <c r="D159" s="160"/>
      <c r="E159" s="160"/>
      <c r="F159" s="160"/>
      <c r="G159" s="160"/>
      <c r="H159" s="161"/>
      <c r="I159" s="90"/>
      <c r="J159" s="90"/>
      <c r="K159" s="90"/>
      <c r="L159" s="77"/>
      <c r="M159" s="144"/>
      <c r="N159" s="145"/>
      <c r="O159" s="145"/>
      <c r="P159" s="145"/>
      <c r="Q159" s="145"/>
      <c r="R159" s="145"/>
      <c r="S159" s="145"/>
      <c r="T159" s="145"/>
      <c r="U159" s="146"/>
    </row>
    <row r="160" spans="1:22" ht="13" thickBot="1" x14ac:dyDescent="0.3">
      <c r="A160" s="162"/>
      <c r="B160" s="163"/>
      <c r="C160" s="163"/>
      <c r="D160" s="163"/>
      <c r="E160" s="163"/>
      <c r="F160" s="163"/>
      <c r="G160" s="163"/>
      <c r="H160" s="164"/>
      <c r="I160" s="91"/>
      <c r="J160" s="91"/>
      <c r="K160" s="91"/>
      <c r="L160" s="78"/>
      <c r="M160" s="138"/>
      <c r="N160" s="139"/>
      <c r="O160" s="139"/>
      <c r="P160" s="139"/>
      <c r="Q160" s="139"/>
      <c r="R160" s="139"/>
      <c r="S160" s="139"/>
      <c r="T160" s="139"/>
      <c r="U160" s="140"/>
    </row>
    <row r="161" spans="1:22" ht="13.5" customHeight="1" thickBot="1" x14ac:dyDescent="0.3">
      <c r="A161" s="156" t="s">
        <v>61</v>
      </c>
      <c r="B161" s="157"/>
      <c r="C161" s="157"/>
      <c r="D161" s="157"/>
      <c r="E161" s="157"/>
      <c r="F161" s="157"/>
      <c r="G161" s="157"/>
      <c r="H161" s="158"/>
      <c r="I161" s="35">
        <f t="shared" ref="I161:I162" si="83">COUNTA(I163)*0</f>
        <v>0</v>
      </c>
      <c r="J161" s="36">
        <v>1</v>
      </c>
      <c r="K161" s="36">
        <v>2</v>
      </c>
      <c r="L161" s="36" t="s">
        <v>0</v>
      </c>
      <c r="M161" s="144"/>
      <c r="N161" s="145"/>
      <c r="O161" s="145"/>
      <c r="P161" s="145"/>
      <c r="Q161" s="145"/>
      <c r="R161" s="145"/>
      <c r="S161" s="145"/>
      <c r="T161" s="145"/>
      <c r="U161" s="146"/>
    </row>
    <row r="162" spans="1:22" ht="12.5" customHeight="1" x14ac:dyDescent="0.25">
      <c r="A162" s="159"/>
      <c r="B162" s="160"/>
      <c r="C162" s="160"/>
      <c r="D162" s="160"/>
      <c r="E162" s="160"/>
      <c r="F162" s="160"/>
      <c r="G162" s="160"/>
      <c r="H162" s="161"/>
      <c r="I162" s="92">
        <f t="shared" si="83"/>
        <v>0</v>
      </c>
      <c r="J162" s="88">
        <f t="shared" ref="J162" si="84">COUNTA(J164)*1</f>
        <v>0</v>
      </c>
      <c r="K162" s="88">
        <f t="shared" ref="K162" si="85">COUNTA(K164)*2</f>
        <v>0</v>
      </c>
      <c r="L162" s="88">
        <f t="shared" si="79"/>
        <v>0</v>
      </c>
      <c r="M162" s="144"/>
      <c r="N162" s="145"/>
      <c r="O162" s="145"/>
      <c r="P162" s="145"/>
      <c r="Q162" s="145"/>
      <c r="R162" s="145"/>
      <c r="S162" s="145"/>
      <c r="T162" s="145"/>
      <c r="U162" s="146"/>
    </row>
    <row r="163" spans="1:22" ht="13" customHeight="1" thickBot="1" x14ac:dyDescent="0.3">
      <c r="A163" s="159"/>
      <c r="B163" s="160"/>
      <c r="C163" s="160"/>
      <c r="D163" s="160"/>
      <c r="E163" s="160"/>
      <c r="F163" s="160"/>
      <c r="G163" s="160"/>
      <c r="H163" s="161"/>
      <c r="I163" s="93"/>
      <c r="J163" s="89"/>
      <c r="K163" s="89"/>
      <c r="L163" s="89"/>
      <c r="M163" s="144"/>
      <c r="N163" s="145"/>
      <c r="O163" s="145"/>
      <c r="P163" s="145"/>
      <c r="Q163" s="145"/>
      <c r="R163" s="145"/>
      <c r="S163" s="145"/>
      <c r="T163" s="145"/>
      <c r="U163" s="146"/>
      <c r="V163">
        <f>IF(COUNTA(I164:L165)=0,1,0)</f>
        <v>1</v>
      </c>
    </row>
    <row r="164" spans="1:22" x14ac:dyDescent="0.25">
      <c r="A164" s="159"/>
      <c r="B164" s="160"/>
      <c r="C164" s="160"/>
      <c r="D164" s="160"/>
      <c r="E164" s="160"/>
      <c r="F164" s="160"/>
      <c r="G164" s="160"/>
      <c r="H164" s="161"/>
      <c r="I164" s="90"/>
      <c r="J164" s="90"/>
      <c r="K164" s="90"/>
      <c r="L164" s="77"/>
      <c r="M164" s="144"/>
      <c r="N164" s="145"/>
      <c r="O164" s="145"/>
      <c r="P164" s="145"/>
      <c r="Q164" s="145"/>
      <c r="R164" s="145"/>
      <c r="S164" s="145"/>
      <c r="T164" s="145"/>
      <c r="U164" s="146"/>
    </row>
    <row r="165" spans="1:22" ht="13" thickBot="1" x14ac:dyDescent="0.3">
      <c r="A165" s="162"/>
      <c r="B165" s="163"/>
      <c r="C165" s="163"/>
      <c r="D165" s="163"/>
      <c r="E165" s="163"/>
      <c r="F165" s="163"/>
      <c r="G165" s="163"/>
      <c r="H165" s="164"/>
      <c r="I165" s="91"/>
      <c r="J165" s="91"/>
      <c r="K165" s="91"/>
      <c r="L165" s="78"/>
      <c r="M165" s="138"/>
      <c r="N165" s="139"/>
      <c r="O165" s="139"/>
      <c r="P165" s="139"/>
      <c r="Q165" s="139"/>
      <c r="R165" s="139"/>
      <c r="S165" s="139"/>
      <c r="T165" s="139"/>
      <c r="U165" s="140"/>
    </row>
    <row r="166" spans="1:22" ht="13.5" customHeight="1" thickBot="1" x14ac:dyDescent="0.3">
      <c r="A166" s="156" t="s">
        <v>62</v>
      </c>
      <c r="B166" s="157"/>
      <c r="C166" s="157"/>
      <c r="D166" s="157"/>
      <c r="E166" s="157"/>
      <c r="F166" s="157"/>
      <c r="G166" s="157"/>
      <c r="H166" s="158"/>
      <c r="I166" s="35">
        <f t="shared" ref="I166:I167" si="86">COUNTA(I168)*0</f>
        <v>0</v>
      </c>
      <c r="J166" s="36">
        <v>1</v>
      </c>
      <c r="K166" s="36">
        <v>2</v>
      </c>
      <c r="L166" s="36" t="s">
        <v>0</v>
      </c>
      <c r="M166" s="144"/>
      <c r="N166" s="145"/>
      <c r="O166" s="145"/>
      <c r="P166" s="145"/>
      <c r="Q166" s="145"/>
      <c r="R166" s="145"/>
      <c r="S166" s="145"/>
      <c r="T166" s="145"/>
      <c r="U166" s="146"/>
    </row>
    <row r="167" spans="1:22" ht="12.5" customHeight="1" x14ac:dyDescent="0.25">
      <c r="A167" s="159"/>
      <c r="B167" s="160"/>
      <c r="C167" s="160"/>
      <c r="D167" s="160"/>
      <c r="E167" s="160"/>
      <c r="F167" s="160"/>
      <c r="G167" s="160"/>
      <c r="H167" s="161"/>
      <c r="I167" s="92">
        <f t="shared" si="86"/>
        <v>0</v>
      </c>
      <c r="J167" s="88">
        <f t="shared" ref="J167" si="87">COUNTA(J169)*1</f>
        <v>0</v>
      </c>
      <c r="K167" s="88">
        <f t="shared" ref="K167" si="88">COUNTA(K169)*2</f>
        <v>0</v>
      </c>
      <c r="L167" s="88">
        <f t="shared" si="79"/>
        <v>0</v>
      </c>
      <c r="M167" s="144"/>
      <c r="N167" s="145"/>
      <c r="O167" s="145"/>
      <c r="P167" s="145"/>
      <c r="Q167" s="145"/>
      <c r="R167" s="145"/>
      <c r="S167" s="145"/>
      <c r="T167" s="145"/>
      <c r="U167" s="146"/>
    </row>
    <row r="168" spans="1:22" ht="13" customHeight="1" thickBot="1" x14ac:dyDescent="0.3">
      <c r="A168" s="159"/>
      <c r="B168" s="160"/>
      <c r="C168" s="160"/>
      <c r="D168" s="160"/>
      <c r="E168" s="160"/>
      <c r="F168" s="160"/>
      <c r="G168" s="160"/>
      <c r="H168" s="161"/>
      <c r="I168" s="93"/>
      <c r="J168" s="89"/>
      <c r="K168" s="89"/>
      <c r="L168" s="89"/>
      <c r="M168" s="144"/>
      <c r="N168" s="145"/>
      <c r="O168" s="145"/>
      <c r="P168" s="145"/>
      <c r="Q168" s="145"/>
      <c r="R168" s="145"/>
      <c r="S168" s="145"/>
      <c r="T168" s="145"/>
      <c r="U168" s="146"/>
      <c r="V168">
        <f>IF(COUNTA(I169:L170)=0,1,0)</f>
        <v>1</v>
      </c>
    </row>
    <row r="169" spans="1:22" x14ac:dyDescent="0.25">
      <c r="A169" s="159"/>
      <c r="B169" s="160"/>
      <c r="C169" s="160"/>
      <c r="D169" s="160"/>
      <c r="E169" s="160"/>
      <c r="F169" s="160"/>
      <c r="G169" s="160"/>
      <c r="H169" s="161"/>
      <c r="I169" s="90"/>
      <c r="J169" s="90"/>
      <c r="K169" s="90"/>
      <c r="L169" s="77"/>
      <c r="M169" s="144"/>
      <c r="N169" s="145"/>
      <c r="O169" s="145"/>
      <c r="P169" s="145"/>
      <c r="Q169" s="145"/>
      <c r="R169" s="145"/>
      <c r="S169" s="145"/>
      <c r="T169" s="145"/>
      <c r="U169" s="146"/>
    </row>
    <row r="170" spans="1:22" ht="13" thickBot="1" x14ac:dyDescent="0.3">
      <c r="A170" s="162"/>
      <c r="B170" s="163"/>
      <c r="C170" s="163"/>
      <c r="D170" s="163"/>
      <c r="E170" s="163"/>
      <c r="F170" s="163"/>
      <c r="G170" s="163"/>
      <c r="H170" s="164"/>
      <c r="I170" s="91"/>
      <c r="J170" s="91"/>
      <c r="K170" s="91"/>
      <c r="L170" s="78"/>
      <c r="M170" s="138"/>
      <c r="N170" s="139"/>
      <c r="O170" s="139"/>
      <c r="P170" s="139"/>
      <c r="Q170" s="139"/>
      <c r="R170" s="139"/>
      <c r="S170" s="139"/>
      <c r="T170" s="139"/>
      <c r="U170" s="140"/>
    </row>
    <row r="171" spans="1:22" ht="13.5" customHeight="1" thickBot="1" x14ac:dyDescent="0.3">
      <c r="A171" s="156" t="s">
        <v>63</v>
      </c>
      <c r="B171" s="157"/>
      <c r="C171" s="157"/>
      <c r="D171" s="157"/>
      <c r="E171" s="157"/>
      <c r="F171" s="157"/>
      <c r="G171" s="157"/>
      <c r="H171" s="158"/>
      <c r="I171" s="35">
        <f t="shared" ref="I171:I172" si="89">COUNTA(I173)*0</f>
        <v>0</v>
      </c>
      <c r="J171" s="36">
        <v>1</v>
      </c>
      <c r="K171" s="36">
        <v>2</v>
      </c>
      <c r="L171" s="36" t="s">
        <v>0</v>
      </c>
      <c r="M171" s="144"/>
      <c r="N171" s="145"/>
      <c r="O171" s="145"/>
      <c r="P171" s="145"/>
      <c r="Q171" s="145"/>
      <c r="R171" s="145"/>
      <c r="S171" s="145"/>
      <c r="T171" s="145"/>
      <c r="U171" s="146"/>
    </row>
    <row r="172" spans="1:22" ht="12.5" customHeight="1" x14ac:dyDescent="0.25">
      <c r="A172" s="159"/>
      <c r="B172" s="160"/>
      <c r="C172" s="160"/>
      <c r="D172" s="160"/>
      <c r="E172" s="160"/>
      <c r="F172" s="160"/>
      <c r="G172" s="160"/>
      <c r="H172" s="161"/>
      <c r="I172" s="92">
        <f t="shared" si="89"/>
        <v>0</v>
      </c>
      <c r="J172" s="88">
        <f t="shared" ref="J172" si="90">COUNTA(J174)*1</f>
        <v>0</v>
      </c>
      <c r="K172" s="88">
        <f t="shared" ref="K172:L177" si="91">COUNTA(K174)*2</f>
        <v>0</v>
      </c>
      <c r="L172" s="88">
        <f t="shared" si="91"/>
        <v>0</v>
      </c>
      <c r="M172" s="144"/>
      <c r="N172" s="145"/>
      <c r="O172" s="145"/>
      <c r="P172" s="145"/>
      <c r="Q172" s="145"/>
      <c r="R172" s="145"/>
      <c r="S172" s="145"/>
      <c r="T172" s="145"/>
      <c r="U172" s="146"/>
    </row>
    <row r="173" spans="1:22" ht="13" customHeight="1" thickBot="1" x14ac:dyDescent="0.3">
      <c r="A173" s="159"/>
      <c r="B173" s="160"/>
      <c r="C173" s="160"/>
      <c r="D173" s="160"/>
      <c r="E173" s="160"/>
      <c r="F173" s="160"/>
      <c r="G173" s="160"/>
      <c r="H173" s="161"/>
      <c r="I173" s="93"/>
      <c r="J173" s="89"/>
      <c r="K173" s="89"/>
      <c r="L173" s="89"/>
      <c r="M173" s="144"/>
      <c r="N173" s="145"/>
      <c r="O173" s="145"/>
      <c r="P173" s="145"/>
      <c r="Q173" s="145"/>
      <c r="R173" s="145"/>
      <c r="S173" s="145"/>
      <c r="T173" s="145"/>
      <c r="U173" s="146"/>
      <c r="V173">
        <f>IF(COUNTA(I174:L175)=0,1,0)</f>
        <v>1</v>
      </c>
    </row>
    <row r="174" spans="1:22" x14ac:dyDescent="0.25">
      <c r="A174" s="159"/>
      <c r="B174" s="160"/>
      <c r="C174" s="160"/>
      <c r="D174" s="160"/>
      <c r="E174" s="160"/>
      <c r="F174" s="160"/>
      <c r="G174" s="160"/>
      <c r="H174" s="161"/>
      <c r="I174" s="90"/>
      <c r="J174" s="90"/>
      <c r="K174" s="90"/>
      <c r="L174" s="77"/>
      <c r="M174" s="144"/>
      <c r="N174" s="145"/>
      <c r="O174" s="145"/>
      <c r="P174" s="145"/>
      <c r="Q174" s="145"/>
      <c r="R174" s="145"/>
      <c r="S174" s="145"/>
      <c r="T174" s="145"/>
      <c r="U174" s="146"/>
    </row>
    <row r="175" spans="1:22" ht="13" thickBot="1" x14ac:dyDescent="0.3">
      <c r="A175" s="162"/>
      <c r="B175" s="163"/>
      <c r="C175" s="163"/>
      <c r="D175" s="163"/>
      <c r="E175" s="163"/>
      <c r="F175" s="163"/>
      <c r="G175" s="163"/>
      <c r="H175" s="164"/>
      <c r="I175" s="91"/>
      <c r="J175" s="91"/>
      <c r="K175" s="91"/>
      <c r="L175" s="78"/>
      <c r="M175" s="138"/>
      <c r="N175" s="139"/>
      <c r="O175" s="139"/>
      <c r="P175" s="139"/>
      <c r="Q175" s="139"/>
      <c r="R175" s="139"/>
      <c r="S175" s="139"/>
      <c r="T175" s="139"/>
      <c r="U175" s="140"/>
    </row>
    <row r="176" spans="1:22" ht="13.5" customHeight="1" thickBot="1" x14ac:dyDescent="0.3">
      <c r="A176" s="156" t="s">
        <v>65</v>
      </c>
      <c r="B176" s="157"/>
      <c r="C176" s="157"/>
      <c r="D176" s="157"/>
      <c r="E176" s="157"/>
      <c r="F176" s="157"/>
      <c r="G176" s="157"/>
      <c r="H176" s="158"/>
      <c r="I176" s="35">
        <f t="shared" ref="I176:I177" si="92">COUNTA(I178)*0</f>
        <v>0</v>
      </c>
      <c r="J176" s="36">
        <v>1</v>
      </c>
      <c r="K176" s="36">
        <v>2</v>
      </c>
      <c r="L176" s="36" t="s">
        <v>0</v>
      </c>
      <c r="M176" s="144"/>
      <c r="N176" s="145"/>
      <c r="O176" s="145"/>
      <c r="P176" s="145"/>
      <c r="Q176" s="145"/>
      <c r="R176" s="145"/>
      <c r="S176" s="145"/>
      <c r="T176" s="145"/>
      <c r="U176" s="146"/>
    </row>
    <row r="177" spans="1:22" ht="12.5" customHeight="1" x14ac:dyDescent="0.25">
      <c r="A177" s="159"/>
      <c r="B177" s="160"/>
      <c r="C177" s="160"/>
      <c r="D177" s="160"/>
      <c r="E177" s="160"/>
      <c r="F177" s="160"/>
      <c r="G177" s="160"/>
      <c r="H177" s="161"/>
      <c r="I177" s="92">
        <f t="shared" si="92"/>
        <v>0</v>
      </c>
      <c r="J177" s="88">
        <f t="shared" ref="J177" si="93">COUNTA(J179)*1</f>
        <v>0</v>
      </c>
      <c r="K177" s="88">
        <f t="shared" ref="K177" si="94">COUNTA(K179)*2</f>
        <v>0</v>
      </c>
      <c r="L177" s="88">
        <f t="shared" si="91"/>
        <v>0</v>
      </c>
      <c r="M177" s="144"/>
      <c r="N177" s="145"/>
      <c r="O177" s="145"/>
      <c r="P177" s="145"/>
      <c r="Q177" s="145"/>
      <c r="R177" s="145"/>
      <c r="S177" s="145"/>
      <c r="T177" s="145"/>
      <c r="U177" s="146"/>
    </row>
    <row r="178" spans="1:22" ht="13" customHeight="1" thickBot="1" x14ac:dyDescent="0.3">
      <c r="A178" s="159"/>
      <c r="B178" s="160"/>
      <c r="C178" s="160"/>
      <c r="D178" s="160"/>
      <c r="E178" s="160"/>
      <c r="F178" s="160"/>
      <c r="G178" s="160"/>
      <c r="H178" s="161"/>
      <c r="I178" s="93"/>
      <c r="J178" s="89"/>
      <c r="K178" s="89"/>
      <c r="L178" s="89"/>
      <c r="M178" s="144"/>
      <c r="N178" s="145"/>
      <c r="O178" s="145"/>
      <c r="P178" s="145"/>
      <c r="Q178" s="145"/>
      <c r="R178" s="145"/>
      <c r="S178" s="145"/>
      <c r="T178" s="145"/>
      <c r="U178" s="146"/>
      <c r="V178">
        <f>IF(COUNTA(I179:L180)=0,1,0)</f>
        <v>1</v>
      </c>
    </row>
    <row r="179" spans="1:22" x14ac:dyDescent="0.25">
      <c r="A179" s="159"/>
      <c r="B179" s="160"/>
      <c r="C179" s="160"/>
      <c r="D179" s="160"/>
      <c r="E179" s="160"/>
      <c r="F179" s="160"/>
      <c r="G179" s="160"/>
      <c r="H179" s="161"/>
      <c r="I179" s="90"/>
      <c r="J179" s="90"/>
      <c r="K179" s="90"/>
      <c r="L179" s="77"/>
      <c r="M179" s="144"/>
      <c r="N179" s="145"/>
      <c r="O179" s="145"/>
      <c r="P179" s="145"/>
      <c r="Q179" s="145"/>
      <c r="R179" s="145"/>
      <c r="S179" s="145"/>
      <c r="T179" s="145"/>
      <c r="U179" s="146"/>
    </row>
    <row r="180" spans="1:22" ht="13" thickBot="1" x14ac:dyDescent="0.3">
      <c r="A180" s="162"/>
      <c r="B180" s="163"/>
      <c r="C180" s="163"/>
      <c r="D180" s="163"/>
      <c r="E180" s="163"/>
      <c r="F180" s="163"/>
      <c r="G180" s="163"/>
      <c r="H180" s="164"/>
      <c r="I180" s="91"/>
      <c r="J180" s="91"/>
      <c r="K180" s="91"/>
      <c r="L180" s="78"/>
      <c r="M180" s="138"/>
      <c r="N180" s="139"/>
      <c r="O180" s="139"/>
      <c r="P180" s="139"/>
      <c r="Q180" s="139"/>
      <c r="R180" s="139"/>
      <c r="S180" s="139"/>
      <c r="T180" s="139"/>
      <c r="U180" s="140"/>
    </row>
    <row r="182" spans="1:22" ht="13.5" thickBot="1" x14ac:dyDescent="0.35">
      <c r="A182" s="12" t="s">
        <v>73</v>
      </c>
      <c r="M182" s="12" t="s">
        <v>24</v>
      </c>
    </row>
    <row r="183" spans="1:22" ht="13.5" customHeight="1" thickBot="1" x14ac:dyDescent="0.3">
      <c r="A183" s="156" t="s">
        <v>68</v>
      </c>
      <c r="B183" s="157"/>
      <c r="C183" s="157"/>
      <c r="D183" s="157"/>
      <c r="E183" s="157"/>
      <c r="F183" s="157"/>
      <c r="G183" s="157"/>
      <c r="H183" s="158"/>
      <c r="I183" s="35">
        <f t="shared" ref="I183:I184" si="95">COUNTA(I185)*0</f>
        <v>0</v>
      </c>
      <c r="J183" s="36">
        <v>1</v>
      </c>
      <c r="K183" s="36">
        <v>2</v>
      </c>
      <c r="L183" s="36" t="s">
        <v>0</v>
      </c>
      <c r="M183" s="135"/>
      <c r="N183" s="136"/>
      <c r="O183" s="136"/>
      <c r="P183" s="136"/>
      <c r="Q183" s="136"/>
      <c r="R183" s="136"/>
      <c r="S183" s="136"/>
      <c r="T183" s="136"/>
      <c r="U183" s="137"/>
    </row>
    <row r="184" spans="1:22" ht="12.5" customHeight="1" x14ac:dyDescent="0.25">
      <c r="A184" s="159"/>
      <c r="B184" s="160"/>
      <c r="C184" s="160"/>
      <c r="D184" s="160"/>
      <c r="E184" s="160"/>
      <c r="F184" s="160"/>
      <c r="G184" s="160"/>
      <c r="H184" s="161"/>
      <c r="I184" s="92">
        <f t="shared" si="95"/>
        <v>0</v>
      </c>
      <c r="J184" s="88">
        <f t="shared" ref="J184" si="96">COUNTA(J186)*1</f>
        <v>0</v>
      </c>
      <c r="K184" s="88">
        <f t="shared" ref="K184:L199" si="97">COUNTA(K186)*2</f>
        <v>0</v>
      </c>
      <c r="L184" s="88">
        <f t="shared" si="97"/>
        <v>0</v>
      </c>
      <c r="M184" s="144"/>
      <c r="N184" s="145"/>
      <c r="O184" s="145"/>
      <c r="P184" s="145"/>
      <c r="Q184" s="145"/>
      <c r="R184" s="145"/>
      <c r="S184" s="145"/>
      <c r="T184" s="145"/>
      <c r="U184" s="146"/>
    </row>
    <row r="185" spans="1:22" ht="13" customHeight="1" thickBot="1" x14ac:dyDescent="0.3">
      <c r="A185" s="159"/>
      <c r="B185" s="160"/>
      <c r="C185" s="160"/>
      <c r="D185" s="160"/>
      <c r="E185" s="160"/>
      <c r="F185" s="160"/>
      <c r="G185" s="160"/>
      <c r="H185" s="161"/>
      <c r="I185" s="93"/>
      <c r="J185" s="89"/>
      <c r="K185" s="89"/>
      <c r="L185" s="89"/>
      <c r="M185" s="144"/>
      <c r="N185" s="145"/>
      <c r="O185" s="145"/>
      <c r="P185" s="145"/>
      <c r="Q185" s="145"/>
      <c r="R185" s="145"/>
      <c r="S185" s="145"/>
      <c r="T185" s="145"/>
      <c r="U185" s="146"/>
      <c r="V185">
        <f>IF(COUNTA(I186:L187)=0,1,0)</f>
        <v>1</v>
      </c>
    </row>
    <row r="186" spans="1:22" x14ac:dyDescent="0.25">
      <c r="A186" s="159"/>
      <c r="B186" s="160"/>
      <c r="C186" s="160"/>
      <c r="D186" s="160"/>
      <c r="E186" s="160"/>
      <c r="F186" s="160"/>
      <c r="G186" s="160"/>
      <c r="H186" s="161"/>
      <c r="I186" s="90"/>
      <c r="J186" s="90"/>
      <c r="K186" s="90"/>
      <c r="L186" s="77"/>
      <c r="M186" s="144"/>
      <c r="N186" s="145"/>
      <c r="O186" s="145"/>
      <c r="P186" s="145"/>
      <c r="Q186" s="145"/>
      <c r="R186" s="145"/>
      <c r="S186" s="145"/>
      <c r="T186" s="145"/>
      <c r="U186" s="146"/>
    </row>
    <row r="187" spans="1:22" ht="13" thickBot="1" x14ac:dyDescent="0.3">
      <c r="A187" s="162"/>
      <c r="B187" s="163"/>
      <c r="C187" s="163"/>
      <c r="D187" s="163"/>
      <c r="E187" s="163"/>
      <c r="F187" s="163"/>
      <c r="G187" s="163"/>
      <c r="H187" s="164"/>
      <c r="I187" s="91"/>
      <c r="J187" s="91"/>
      <c r="K187" s="91"/>
      <c r="L187" s="78"/>
      <c r="M187" s="138"/>
      <c r="N187" s="139"/>
      <c r="O187" s="139"/>
      <c r="P187" s="139"/>
      <c r="Q187" s="139"/>
      <c r="R187" s="139"/>
      <c r="S187" s="139"/>
      <c r="T187" s="139"/>
      <c r="U187" s="140"/>
    </row>
    <row r="188" spans="1:22" ht="13.5" customHeight="1" thickBot="1" x14ac:dyDescent="0.3">
      <c r="A188" s="156" t="s">
        <v>69</v>
      </c>
      <c r="B188" s="157"/>
      <c r="C188" s="157"/>
      <c r="D188" s="157"/>
      <c r="E188" s="157"/>
      <c r="F188" s="157"/>
      <c r="G188" s="157"/>
      <c r="H188" s="158"/>
      <c r="I188" s="35">
        <f t="shared" ref="I188:I189" si="98">COUNTA(I190)*0</f>
        <v>0</v>
      </c>
      <c r="J188" s="36">
        <v>1</v>
      </c>
      <c r="K188" s="36">
        <v>2</v>
      </c>
      <c r="L188" s="36" t="s">
        <v>0</v>
      </c>
      <c r="M188" s="144"/>
      <c r="N188" s="145"/>
      <c r="O188" s="145"/>
      <c r="P188" s="145"/>
      <c r="Q188" s="145"/>
      <c r="R188" s="145"/>
      <c r="S188" s="145"/>
      <c r="T188" s="145"/>
      <c r="U188" s="146"/>
    </row>
    <row r="189" spans="1:22" ht="12.5" customHeight="1" x14ac:dyDescent="0.25">
      <c r="A189" s="159"/>
      <c r="B189" s="160"/>
      <c r="C189" s="160"/>
      <c r="D189" s="160"/>
      <c r="E189" s="160"/>
      <c r="F189" s="160"/>
      <c r="G189" s="160"/>
      <c r="H189" s="161"/>
      <c r="I189" s="92">
        <f t="shared" si="98"/>
        <v>0</v>
      </c>
      <c r="J189" s="88">
        <f t="shared" ref="J189" si="99">COUNTA(J191)*1</f>
        <v>0</v>
      </c>
      <c r="K189" s="88">
        <f t="shared" ref="K189" si="100">COUNTA(K191)*2</f>
        <v>0</v>
      </c>
      <c r="L189" s="88">
        <f t="shared" si="97"/>
        <v>0</v>
      </c>
      <c r="M189" s="144"/>
      <c r="N189" s="145"/>
      <c r="O189" s="145"/>
      <c r="P189" s="145"/>
      <c r="Q189" s="145"/>
      <c r="R189" s="145"/>
      <c r="S189" s="145"/>
      <c r="T189" s="145"/>
      <c r="U189" s="146"/>
    </row>
    <row r="190" spans="1:22" ht="13" customHeight="1" thickBot="1" x14ac:dyDescent="0.3">
      <c r="A190" s="159"/>
      <c r="B190" s="160"/>
      <c r="C190" s="160"/>
      <c r="D190" s="160"/>
      <c r="E190" s="160"/>
      <c r="F190" s="160"/>
      <c r="G190" s="160"/>
      <c r="H190" s="161"/>
      <c r="I190" s="93"/>
      <c r="J190" s="89"/>
      <c r="K190" s="89"/>
      <c r="L190" s="89"/>
      <c r="M190" s="144"/>
      <c r="N190" s="145"/>
      <c r="O190" s="145"/>
      <c r="P190" s="145"/>
      <c r="Q190" s="145"/>
      <c r="R190" s="145"/>
      <c r="S190" s="145"/>
      <c r="T190" s="145"/>
      <c r="U190" s="146"/>
      <c r="V190">
        <f>IF(COUNTA(I191:L192)=0,1,0)</f>
        <v>1</v>
      </c>
    </row>
    <row r="191" spans="1:22" x14ac:dyDescent="0.25">
      <c r="A191" s="159"/>
      <c r="B191" s="160"/>
      <c r="C191" s="160"/>
      <c r="D191" s="160"/>
      <c r="E191" s="160"/>
      <c r="F191" s="160"/>
      <c r="G191" s="160"/>
      <c r="H191" s="161"/>
      <c r="I191" s="90"/>
      <c r="J191" s="90"/>
      <c r="K191" s="90"/>
      <c r="L191" s="77"/>
      <c r="M191" s="144"/>
      <c r="N191" s="145"/>
      <c r="O191" s="145"/>
      <c r="P191" s="145"/>
      <c r="Q191" s="145"/>
      <c r="R191" s="145"/>
      <c r="S191" s="145"/>
      <c r="T191" s="145"/>
      <c r="U191" s="146"/>
    </row>
    <row r="192" spans="1:22" ht="13" thickBot="1" x14ac:dyDescent="0.3">
      <c r="A192" s="162"/>
      <c r="B192" s="163"/>
      <c r="C192" s="163"/>
      <c r="D192" s="163"/>
      <c r="E192" s="163"/>
      <c r="F192" s="163"/>
      <c r="G192" s="163"/>
      <c r="H192" s="164"/>
      <c r="I192" s="91"/>
      <c r="J192" s="91"/>
      <c r="K192" s="91"/>
      <c r="L192" s="78"/>
      <c r="M192" s="138"/>
      <c r="N192" s="139"/>
      <c r="O192" s="139"/>
      <c r="P192" s="139"/>
      <c r="Q192" s="139"/>
      <c r="R192" s="139"/>
      <c r="S192" s="139"/>
      <c r="T192" s="139"/>
      <c r="U192" s="140"/>
    </row>
    <row r="193" spans="1:22" ht="13.5" customHeight="1" thickBot="1" x14ac:dyDescent="0.3">
      <c r="A193" s="156" t="s">
        <v>70</v>
      </c>
      <c r="B193" s="157"/>
      <c r="C193" s="157"/>
      <c r="D193" s="157"/>
      <c r="E193" s="157"/>
      <c r="F193" s="157"/>
      <c r="G193" s="157"/>
      <c r="H193" s="158"/>
      <c r="I193" s="35">
        <f t="shared" ref="I193:I194" si="101">COUNTA(I195)*0</f>
        <v>0</v>
      </c>
      <c r="J193" s="36">
        <v>1</v>
      </c>
      <c r="K193" s="36">
        <v>2</v>
      </c>
      <c r="L193" s="36" t="s">
        <v>0</v>
      </c>
      <c r="M193" s="144"/>
      <c r="N193" s="145"/>
      <c r="O193" s="145"/>
      <c r="P193" s="145"/>
      <c r="Q193" s="145"/>
      <c r="R193" s="145"/>
      <c r="S193" s="145"/>
      <c r="T193" s="145"/>
      <c r="U193" s="146"/>
    </row>
    <row r="194" spans="1:22" ht="12.5" customHeight="1" x14ac:dyDescent="0.25">
      <c r="A194" s="159"/>
      <c r="B194" s="160"/>
      <c r="C194" s="160"/>
      <c r="D194" s="160"/>
      <c r="E194" s="160"/>
      <c r="F194" s="160"/>
      <c r="G194" s="160"/>
      <c r="H194" s="161"/>
      <c r="I194" s="92">
        <f t="shared" si="101"/>
        <v>0</v>
      </c>
      <c r="J194" s="88">
        <f t="shared" ref="J194" si="102">COUNTA(J196)*1</f>
        <v>0</v>
      </c>
      <c r="K194" s="88">
        <f t="shared" ref="K194" si="103">COUNTA(K196)*2</f>
        <v>0</v>
      </c>
      <c r="L194" s="88">
        <f t="shared" si="97"/>
        <v>0</v>
      </c>
      <c r="M194" s="144"/>
      <c r="N194" s="145"/>
      <c r="O194" s="145"/>
      <c r="P194" s="145"/>
      <c r="Q194" s="145"/>
      <c r="R194" s="145"/>
      <c r="S194" s="145"/>
      <c r="T194" s="145"/>
      <c r="U194" s="146"/>
    </row>
    <row r="195" spans="1:22" ht="13" customHeight="1" thickBot="1" x14ac:dyDescent="0.3">
      <c r="A195" s="159"/>
      <c r="B195" s="160"/>
      <c r="C195" s="160"/>
      <c r="D195" s="160"/>
      <c r="E195" s="160"/>
      <c r="F195" s="160"/>
      <c r="G195" s="160"/>
      <c r="H195" s="161"/>
      <c r="I195" s="93"/>
      <c r="J195" s="89"/>
      <c r="K195" s="89"/>
      <c r="L195" s="89"/>
      <c r="M195" s="144"/>
      <c r="N195" s="145"/>
      <c r="O195" s="145"/>
      <c r="P195" s="145"/>
      <c r="Q195" s="145"/>
      <c r="R195" s="145"/>
      <c r="S195" s="145"/>
      <c r="T195" s="145"/>
      <c r="U195" s="146"/>
      <c r="V195">
        <f>IF(COUNTA(I196:L197)=0,1,0)</f>
        <v>1</v>
      </c>
    </row>
    <row r="196" spans="1:22" x14ac:dyDescent="0.25">
      <c r="A196" s="159"/>
      <c r="B196" s="160"/>
      <c r="C196" s="160"/>
      <c r="D196" s="160"/>
      <c r="E196" s="160"/>
      <c r="F196" s="160"/>
      <c r="G196" s="160"/>
      <c r="H196" s="161"/>
      <c r="I196" s="90"/>
      <c r="J196" s="90"/>
      <c r="K196" s="90"/>
      <c r="L196" s="77"/>
      <c r="M196" s="144"/>
      <c r="N196" s="145"/>
      <c r="O196" s="145"/>
      <c r="P196" s="145"/>
      <c r="Q196" s="145"/>
      <c r="R196" s="145"/>
      <c r="S196" s="145"/>
      <c r="T196" s="145"/>
      <c r="U196" s="146"/>
    </row>
    <row r="197" spans="1:22" ht="13" thickBot="1" x14ac:dyDescent="0.3">
      <c r="A197" s="162"/>
      <c r="B197" s="163"/>
      <c r="C197" s="163"/>
      <c r="D197" s="163"/>
      <c r="E197" s="163"/>
      <c r="F197" s="163"/>
      <c r="G197" s="163"/>
      <c r="H197" s="164"/>
      <c r="I197" s="91"/>
      <c r="J197" s="91"/>
      <c r="K197" s="91"/>
      <c r="L197" s="78"/>
      <c r="M197" s="138"/>
      <c r="N197" s="139"/>
      <c r="O197" s="139"/>
      <c r="P197" s="139"/>
      <c r="Q197" s="139"/>
      <c r="R197" s="139"/>
      <c r="S197" s="139"/>
      <c r="T197" s="139"/>
      <c r="U197" s="140"/>
    </row>
    <row r="198" spans="1:22" ht="13.5" customHeight="1" thickBot="1" x14ac:dyDescent="0.3">
      <c r="A198" s="156" t="s">
        <v>71</v>
      </c>
      <c r="B198" s="157"/>
      <c r="C198" s="157"/>
      <c r="D198" s="157"/>
      <c r="E198" s="157"/>
      <c r="F198" s="157"/>
      <c r="G198" s="157"/>
      <c r="H198" s="158"/>
      <c r="I198" s="35">
        <f t="shared" ref="I198:I199" si="104">COUNTA(I200)*0</f>
        <v>0</v>
      </c>
      <c r="J198" s="36">
        <v>1</v>
      </c>
      <c r="K198" s="36">
        <v>2</v>
      </c>
      <c r="L198" s="36" t="s">
        <v>0</v>
      </c>
      <c r="M198" s="144"/>
      <c r="N198" s="145"/>
      <c r="O198" s="145"/>
      <c r="P198" s="145"/>
      <c r="Q198" s="145"/>
      <c r="R198" s="145"/>
      <c r="S198" s="145"/>
      <c r="T198" s="145"/>
      <c r="U198" s="146"/>
    </row>
    <row r="199" spans="1:22" ht="12.5" customHeight="1" x14ac:dyDescent="0.25">
      <c r="A199" s="159"/>
      <c r="B199" s="160"/>
      <c r="C199" s="160"/>
      <c r="D199" s="160"/>
      <c r="E199" s="160"/>
      <c r="F199" s="160"/>
      <c r="G199" s="160"/>
      <c r="H199" s="161"/>
      <c r="I199" s="92">
        <f t="shared" si="104"/>
        <v>0</v>
      </c>
      <c r="J199" s="88">
        <f t="shared" ref="J199" si="105">COUNTA(J201)*1</f>
        <v>0</v>
      </c>
      <c r="K199" s="88">
        <f t="shared" ref="K199" si="106">COUNTA(K201)*2</f>
        <v>0</v>
      </c>
      <c r="L199" s="88">
        <f t="shared" si="97"/>
        <v>0</v>
      </c>
      <c r="M199" s="144"/>
      <c r="N199" s="145"/>
      <c r="O199" s="145"/>
      <c r="P199" s="145"/>
      <c r="Q199" s="145"/>
      <c r="R199" s="145"/>
      <c r="S199" s="145"/>
      <c r="T199" s="145"/>
      <c r="U199" s="146"/>
    </row>
    <row r="200" spans="1:22" ht="13" customHeight="1" thickBot="1" x14ac:dyDescent="0.3">
      <c r="A200" s="159"/>
      <c r="B200" s="160"/>
      <c r="C200" s="160"/>
      <c r="D200" s="160"/>
      <c r="E200" s="160"/>
      <c r="F200" s="160"/>
      <c r="G200" s="160"/>
      <c r="H200" s="161"/>
      <c r="I200" s="93"/>
      <c r="J200" s="89"/>
      <c r="K200" s="89"/>
      <c r="L200" s="89"/>
      <c r="M200" s="144"/>
      <c r="N200" s="145"/>
      <c r="O200" s="145"/>
      <c r="P200" s="145"/>
      <c r="Q200" s="145"/>
      <c r="R200" s="145"/>
      <c r="S200" s="145"/>
      <c r="T200" s="145"/>
      <c r="U200" s="146"/>
      <c r="V200">
        <f>IF(COUNTA(I201:L202)=0,1,0)</f>
        <v>1</v>
      </c>
    </row>
    <row r="201" spans="1:22" x14ac:dyDescent="0.25">
      <c r="A201" s="159"/>
      <c r="B201" s="160"/>
      <c r="C201" s="160"/>
      <c r="D201" s="160"/>
      <c r="E201" s="160"/>
      <c r="F201" s="160"/>
      <c r="G201" s="160"/>
      <c r="H201" s="161"/>
      <c r="I201" s="90"/>
      <c r="J201" s="90"/>
      <c r="K201" s="90"/>
      <c r="L201" s="77"/>
      <c r="M201" s="144"/>
      <c r="N201" s="145"/>
      <c r="O201" s="145"/>
      <c r="P201" s="145"/>
      <c r="Q201" s="145"/>
      <c r="R201" s="145"/>
      <c r="S201" s="145"/>
      <c r="T201" s="145"/>
      <c r="U201" s="146"/>
    </row>
    <row r="202" spans="1:22" ht="13" thickBot="1" x14ac:dyDescent="0.3">
      <c r="A202" s="162"/>
      <c r="B202" s="163"/>
      <c r="C202" s="163"/>
      <c r="D202" s="163"/>
      <c r="E202" s="163"/>
      <c r="F202" s="163"/>
      <c r="G202" s="163"/>
      <c r="H202" s="164"/>
      <c r="I202" s="91"/>
      <c r="J202" s="91"/>
      <c r="K202" s="91"/>
      <c r="L202" s="78"/>
      <c r="M202" s="138"/>
      <c r="N202" s="139"/>
      <c r="O202" s="139"/>
      <c r="P202" s="139"/>
      <c r="Q202" s="139"/>
      <c r="R202" s="139"/>
      <c r="S202" s="139"/>
      <c r="T202" s="139"/>
      <c r="U202" s="140"/>
    </row>
    <row r="203" spans="1:22" ht="13.5" customHeight="1" thickBot="1" x14ac:dyDescent="0.3">
      <c r="A203" s="156" t="s">
        <v>72</v>
      </c>
      <c r="B203" s="157"/>
      <c r="C203" s="157"/>
      <c r="D203" s="157"/>
      <c r="E203" s="157"/>
      <c r="F203" s="157"/>
      <c r="G203" s="157"/>
      <c r="H203" s="158"/>
      <c r="I203" s="35">
        <f t="shared" ref="I203:I204" si="107">COUNTA(I205)*0</f>
        <v>0</v>
      </c>
      <c r="J203" s="36">
        <v>1</v>
      </c>
      <c r="K203" s="36">
        <v>2</v>
      </c>
      <c r="L203" s="36" t="s">
        <v>0</v>
      </c>
      <c r="M203" s="144"/>
      <c r="N203" s="145"/>
      <c r="O203" s="145"/>
      <c r="P203" s="145"/>
      <c r="Q203" s="145"/>
      <c r="R203" s="145"/>
      <c r="S203" s="145"/>
      <c r="T203" s="145"/>
      <c r="U203" s="146"/>
    </row>
    <row r="204" spans="1:22" ht="12.5" customHeight="1" x14ac:dyDescent="0.25">
      <c r="A204" s="159"/>
      <c r="B204" s="160"/>
      <c r="C204" s="160"/>
      <c r="D204" s="160"/>
      <c r="E204" s="160"/>
      <c r="F204" s="160"/>
      <c r="G204" s="160"/>
      <c r="H204" s="161"/>
      <c r="I204" s="92">
        <f t="shared" si="107"/>
        <v>0</v>
      </c>
      <c r="J204" s="88">
        <f t="shared" ref="J204" si="108">COUNTA(J206)*1</f>
        <v>0</v>
      </c>
      <c r="K204" s="88">
        <f t="shared" ref="K204:L204" si="109">COUNTA(K206)*2</f>
        <v>0</v>
      </c>
      <c r="L204" s="88">
        <f t="shared" si="109"/>
        <v>0</v>
      </c>
      <c r="M204" s="144"/>
      <c r="N204" s="145"/>
      <c r="O204" s="145"/>
      <c r="P204" s="145"/>
      <c r="Q204" s="145"/>
      <c r="R204" s="145"/>
      <c r="S204" s="145"/>
      <c r="T204" s="145"/>
      <c r="U204" s="146"/>
    </row>
    <row r="205" spans="1:22" ht="13" customHeight="1" thickBot="1" x14ac:dyDescent="0.3">
      <c r="A205" s="159"/>
      <c r="B205" s="160"/>
      <c r="C205" s="160"/>
      <c r="D205" s="160"/>
      <c r="E205" s="160"/>
      <c r="F205" s="160"/>
      <c r="G205" s="160"/>
      <c r="H205" s="161"/>
      <c r="I205" s="93"/>
      <c r="J205" s="89"/>
      <c r="K205" s="89"/>
      <c r="L205" s="89"/>
      <c r="M205" s="144"/>
      <c r="N205" s="145"/>
      <c r="O205" s="145"/>
      <c r="P205" s="145"/>
      <c r="Q205" s="145"/>
      <c r="R205" s="145"/>
      <c r="S205" s="145"/>
      <c r="T205" s="145"/>
      <c r="U205" s="146"/>
      <c r="V205">
        <f>IF(COUNTA(I206:L207)=0,1,0)</f>
        <v>1</v>
      </c>
    </row>
    <row r="206" spans="1:22" x14ac:dyDescent="0.25">
      <c r="A206" s="159"/>
      <c r="B206" s="160"/>
      <c r="C206" s="160"/>
      <c r="D206" s="160"/>
      <c r="E206" s="160"/>
      <c r="F206" s="160"/>
      <c r="G206" s="160"/>
      <c r="H206" s="161"/>
      <c r="I206" s="90"/>
      <c r="J206" s="90"/>
      <c r="K206" s="90"/>
      <c r="L206" s="77"/>
      <c r="M206" s="144"/>
      <c r="N206" s="145"/>
      <c r="O206" s="145"/>
      <c r="P206" s="145"/>
      <c r="Q206" s="145"/>
      <c r="R206" s="145"/>
      <c r="S206" s="145"/>
      <c r="T206" s="145"/>
      <c r="U206" s="146"/>
    </row>
    <row r="207" spans="1:22" ht="13" thickBot="1" x14ac:dyDescent="0.3">
      <c r="A207" s="162"/>
      <c r="B207" s="163"/>
      <c r="C207" s="163"/>
      <c r="D207" s="163"/>
      <c r="E207" s="163"/>
      <c r="F207" s="163"/>
      <c r="G207" s="163"/>
      <c r="H207" s="164"/>
      <c r="I207" s="91"/>
      <c r="J207" s="91"/>
      <c r="K207" s="91"/>
      <c r="L207" s="78"/>
      <c r="M207" s="138"/>
      <c r="N207" s="139"/>
      <c r="O207" s="139"/>
      <c r="P207" s="139"/>
      <c r="Q207" s="139"/>
      <c r="R207" s="139"/>
      <c r="S207" s="139"/>
      <c r="T207" s="139"/>
      <c r="U207" s="140"/>
    </row>
  </sheetData>
  <mergeCells count="382">
    <mergeCell ref="M203:U207"/>
    <mergeCell ref="A203:H207"/>
    <mergeCell ref="I204:I205"/>
    <mergeCell ref="J204:J205"/>
    <mergeCell ref="K204:K205"/>
    <mergeCell ref="L204:L205"/>
    <mergeCell ref="I206:I207"/>
    <mergeCell ref="J206:J207"/>
    <mergeCell ref="K206:K207"/>
    <mergeCell ref="L206:L207"/>
    <mergeCell ref="M193:U197"/>
    <mergeCell ref="A198:H202"/>
    <mergeCell ref="I199:I200"/>
    <mergeCell ref="J199:J200"/>
    <mergeCell ref="K199:K200"/>
    <mergeCell ref="L199:L200"/>
    <mergeCell ref="I196:I197"/>
    <mergeCell ref="J196:J197"/>
    <mergeCell ref="K196:K197"/>
    <mergeCell ref="L196:L197"/>
    <mergeCell ref="A193:H197"/>
    <mergeCell ref="I194:I195"/>
    <mergeCell ref="J194:J195"/>
    <mergeCell ref="K194:K195"/>
    <mergeCell ref="L194:L195"/>
    <mergeCell ref="I201:I202"/>
    <mergeCell ref="J201:J202"/>
    <mergeCell ref="K201:K202"/>
    <mergeCell ref="L201:L202"/>
    <mergeCell ref="M198:U202"/>
    <mergeCell ref="A183:H187"/>
    <mergeCell ref="I186:I187"/>
    <mergeCell ref="J186:J187"/>
    <mergeCell ref="K186:K187"/>
    <mergeCell ref="L186:L187"/>
    <mergeCell ref="I189:I190"/>
    <mergeCell ref="J189:J190"/>
    <mergeCell ref="K189:K190"/>
    <mergeCell ref="L189:L190"/>
    <mergeCell ref="A188:H192"/>
    <mergeCell ref="I191:I192"/>
    <mergeCell ref="J191:J192"/>
    <mergeCell ref="K191:K192"/>
    <mergeCell ref="L191:L192"/>
    <mergeCell ref="M176:U180"/>
    <mergeCell ref="I184:I185"/>
    <mergeCell ref="J184:J185"/>
    <mergeCell ref="K184:K185"/>
    <mergeCell ref="L184:L185"/>
    <mergeCell ref="I179:I180"/>
    <mergeCell ref="J179:J180"/>
    <mergeCell ref="K179:K180"/>
    <mergeCell ref="L179:L180"/>
    <mergeCell ref="M183:U187"/>
    <mergeCell ref="M188:U192"/>
    <mergeCell ref="A176:H180"/>
    <mergeCell ref="I177:I178"/>
    <mergeCell ref="J177:J178"/>
    <mergeCell ref="K177:K178"/>
    <mergeCell ref="L177:L178"/>
    <mergeCell ref="I174:I175"/>
    <mergeCell ref="J174:J175"/>
    <mergeCell ref="K174:K175"/>
    <mergeCell ref="L174:L175"/>
    <mergeCell ref="M166:U170"/>
    <mergeCell ref="A171:H175"/>
    <mergeCell ref="I172:I173"/>
    <mergeCell ref="J172:J173"/>
    <mergeCell ref="K172:K173"/>
    <mergeCell ref="L172:L173"/>
    <mergeCell ref="I169:I170"/>
    <mergeCell ref="J169:J170"/>
    <mergeCell ref="K169:K170"/>
    <mergeCell ref="L169:L170"/>
    <mergeCell ref="M171:U175"/>
    <mergeCell ref="A166:H170"/>
    <mergeCell ref="I167:I168"/>
    <mergeCell ref="J167:J168"/>
    <mergeCell ref="K167:K168"/>
    <mergeCell ref="L167:L168"/>
    <mergeCell ref="A161:H165"/>
    <mergeCell ref="I162:I163"/>
    <mergeCell ref="J162:J163"/>
    <mergeCell ref="K162:K163"/>
    <mergeCell ref="L162:L163"/>
    <mergeCell ref="I159:I160"/>
    <mergeCell ref="J159:J160"/>
    <mergeCell ref="K159:K160"/>
    <mergeCell ref="L159:L160"/>
    <mergeCell ref="A156:H160"/>
    <mergeCell ref="I157:I158"/>
    <mergeCell ref="J157:J158"/>
    <mergeCell ref="K157:K158"/>
    <mergeCell ref="L157:L158"/>
    <mergeCell ref="M139:U143"/>
    <mergeCell ref="I142:I143"/>
    <mergeCell ref="J142:J143"/>
    <mergeCell ref="K142:K143"/>
    <mergeCell ref="L142:L143"/>
    <mergeCell ref="M144:U148"/>
    <mergeCell ref="M151:U155"/>
    <mergeCell ref="I164:I165"/>
    <mergeCell ref="J164:J165"/>
    <mergeCell ref="K164:K165"/>
    <mergeCell ref="L164:L165"/>
    <mergeCell ref="M156:U160"/>
    <mergeCell ref="M161:U165"/>
    <mergeCell ref="A151:H155"/>
    <mergeCell ref="I152:I153"/>
    <mergeCell ref="J152:J153"/>
    <mergeCell ref="K152:K153"/>
    <mergeCell ref="L152:L153"/>
    <mergeCell ref="I147:I148"/>
    <mergeCell ref="J147:J148"/>
    <mergeCell ref="K147:K148"/>
    <mergeCell ref="L147:L148"/>
    <mergeCell ref="A144:H148"/>
    <mergeCell ref="I145:I146"/>
    <mergeCell ref="J145:J146"/>
    <mergeCell ref="K145:K146"/>
    <mergeCell ref="L145:L146"/>
    <mergeCell ref="A150:L150"/>
    <mergeCell ref="I154:I155"/>
    <mergeCell ref="J154:J155"/>
    <mergeCell ref="K154:K155"/>
    <mergeCell ref="L154:L155"/>
    <mergeCell ref="A139:H143"/>
    <mergeCell ref="I140:I141"/>
    <mergeCell ref="J140:J141"/>
    <mergeCell ref="K140:K141"/>
    <mergeCell ref="L140:L141"/>
    <mergeCell ref="I137:I138"/>
    <mergeCell ref="J137:J138"/>
    <mergeCell ref="K137:K138"/>
    <mergeCell ref="L137:L138"/>
    <mergeCell ref="M129:U133"/>
    <mergeCell ref="A134:H138"/>
    <mergeCell ref="I135:I136"/>
    <mergeCell ref="J135:J136"/>
    <mergeCell ref="K135:K136"/>
    <mergeCell ref="L135:L136"/>
    <mergeCell ref="I132:I133"/>
    <mergeCell ref="J132:J133"/>
    <mergeCell ref="K132:K133"/>
    <mergeCell ref="L132:L133"/>
    <mergeCell ref="M134:U138"/>
    <mergeCell ref="A129:H133"/>
    <mergeCell ref="I130:I131"/>
    <mergeCell ref="J130:J131"/>
    <mergeCell ref="K130:K131"/>
    <mergeCell ref="L130:L131"/>
    <mergeCell ref="I127:I128"/>
    <mergeCell ref="J127:J128"/>
    <mergeCell ref="K127:K128"/>
    <mergeCell ref="L127:L128"/>
    <mergeCell ref="M119:U123"/>
    <mergeCell ref="A124:H128"/>
    <mergeCell ref="I125:I126"/>
    <mergeCell ref="J125:J126"/>
    <mergeCell ref="K125:K126"/>
    <mergeCell ref="L125:L126"/>
    <mergeCell ref="I122:I123"/>
    <mergeCell ref="J122:J123"/>
    <mergeCell ref="K122:K123"/>
    <mergeCell ref="L122:L123"/>
    <mergeCell ref="M124:U128"/>
    <mergeCell ref="A119:H123"/>
    <mergeCell ref="I120:I121"/>
    <mergeCell ref="J120:J121"/>
    <mergeCell ref="K120:K121"/>
    <mergeCell ref="L120:L121"/>
    <mergeCell ref="M109:U113"/>
    <mergeCell ref="A114:H118"/>
    <mergeCell ref="I115:I116"/>
    <mergeCell ref="J115:J116"/>
    <mergeCell ref="K115:K116"/>
    <mergeCell ref="L115:L116"/>
    <mergeCell ref="I112:I113"/>
    <mergeCell ref="J112:J113"/>
    <mergeCell ref="K112:K113"/>
    <mergeCell ref="L112:L113"/>
    <mergeCell ref="M114:U118"/>
    <mergeCell ref="I117:I118"/>
    <mergeCell ref="J117:J118"/>
    <mergeCell ref="K117:K118"/>
    <mergeCell ref="L117:L118"/>
    <mergeCell ref="A109:H113"/>
    <mergeCell ref="I110:I111"/>
    <mergeCell ref="J110:J111"/>
    <mergeCell ref="K110:K111"/>
    <mergeCell ref="L110:L111"/>
    <mergeCell ref="M48:U52"/>
    <mergeCell ref="M55:U59"/>
    <mergeCell ref="A65:H69"/>
    <mergeCell ref="I66:I67"/>
    <mergeCell ref="J66:J67"/>
    <mergeCell ref="K66:K67"/>
    <mergeCell ref="L66:L67"/>
    <mergeCell ref="I63:I64"/>
    <mergeCell ref="J63:J64"/>
    <mergeCell ref="K63:K64"/>
    <mergeCell ref="L63:L64"/>
    <mergeCell ref="A60:H64"/>
    <mergeCell ref="I61:I62"/>
    <mergeCell ref="J61:J62"/>
    <mergeCell ref="K61:K62"/>
    <mergeCell ref="L61:L62"/>
    <mergeCell ref="I68:I69"/>
    <mergeCell ref="J68:J69"/>
    <mergeCell ref="K68:K69"/>
    <mergeCell ref="L68:L69"/>
    <mergeCell ref="I51:I52"/>
    <mergeCell ref="J51:J52"/>
    <mergeCell ref="K51:K52"/>
    <mergeCell ref="L51:L52"/>
    <mergeCell ref="A92:H96"/>
    <mergeCell ref="A48:H52"/>
    <mergeCell ref="I49:I50"/>
    <mergeCell ref="J49:J50"/>
    <mergeCell ref="K49:K50"/>
    <mergeCell ref="L49:L50"/>
    <mergeCell ref="I95:I96"/>
    <mergeCell ref="J95:J96"/>
    <mergeCell ref="I58:I59"/>
    <mergeCell ref="J58:J59"/>
    <mergeCell ref="K58:K59"/>
    <mergeCell ref="L58:L59"/>
    <mergeCell ref="A55:H59"/>
    <mergeCell ref="I56:I57"/>
    <mergeCell ref="J56:J57"/>
    <mergeCell ref="K56:K57"/>
    <mergeCell ref="L56:L57"/>
    <mergeCell ref="K95:K96"/>
    <mergeCell ref="L95:L96"/>
    <mergeCell ref="K93:K94"/>
    <mergeCell ref="L93:L94"/>
    <mergeCell ref="I93:I94"/>
    <mergeCell ref="J93:J94"/>
    <mergeCell ref="I88:I89"/>
    <mergeCell ref="J88:J89"/>
    <mergeCell ref="K88:K89"/>
    <mergeCell ref="L88:L89"/>
    <mergeCell ref="A43:H47"/>
    <mergeCell ref="I44:I45"/>
    <mergeCell ref="J44:J45"/>
    <mergeCell ref="K44:K45"/>
    <mergeCell ref="L44:L45"/>
    <mergeCell ref="M43:U47"/>
    <mergeCell ref="I46:I47"/>
    <mergeCell ref="J46:J47"/>
    <mergeCell ref="K46:K47"/>
    <mergeCell ref="L46:L47"/>
    <mergeCell ref="A85:H89"/>
    <mergeCell ref="I86:I87"/>
    <mergeCell ref="J86:J87"/>
    <mergeCell ref="K86:K87"/>
    <mergeCell ref="L86:L87"/>
    <mergeCell ref="I83:I84"/>
    <mergeCell ref="J83:J84"/>
    <mergeCell ref="K83:K84"/>
    <mergeCell ref="L83:L84"/>
    <mergeCell ref="A80:H84"/>
    <mergeCell ref="I81:I82"/>
    <mergeCell ref="A102:H106"/>
    <mergeCell ref="I103:I104"/>
    <mergeCell ref="J103:J104"/>
    <mergeCell ref="K103:K104"/>
    <mergeCell ref="L103:L104"/>
    <mergeCell ref="I100:I101"/>
    <mergeCell ref="J100:J101"/>
    <mergeCell ref="K100:K101"/>
    <mergeCell ref="L100:L101"/>
    <mergeCell ref="A97:H101"/>
    <mergeCell ref="I98:I99"/>
    <mergeCell ref="J98:J99"/>
    <mergeCell ref="K98:K99"/>
    <mergeCell ref="L98:L99"/>
    <mergeCell ref="I105:I106"/>
    <mergeCell ref="J105:J106"/>
    <mergeCell ref="K105:K106"/>
    <mergeCell ref="L105:L106"/>
    <mergeCell ref="J81:J82"/>
    <mergeCell ref="K81:K82"/>
    <mergeCell ref="L81:L82"/>
    <mergeCell ref="I78:I79"/>
    <mergeCell ref="J78:J79"/>
    <mergeCell ref="K78:K79"/>
    <mergeCell ref="L78:L79"/>
    <mergeCell ref="A38:H42"/>
    <mergeCell ref="I39:I40"/>
    <mergeCell ref="J39:J40"/>
    <mergeCell ref="K39:K40"/>
    <mergeCell ref="L39:L40"/>
    <mergeCell ref="A75:H79"/>
    <mergeCell ref="I76:I77"/>
    <mergeCell ref="J76:J77"/>
    <mergeCell ref="K76:K77"/>
    <mergeCell ref="L76:L77"/>
    <mergeCell ref="I73:I74"/>
    <mergeCell ref="J73:J74"/>
    <mergeCell ref="K73:K74"/>
    <mergeCell ref="L73:L74"/>
    <mergeCell ref="A70:H74"/>
    <mergeCell ref="I71:I72"/>
    <mergeCell ref="J71:J72"/>
    <mergeCell ref="I41:I42"/>
    <mergeCell ref="J41:J42"/>
    <mergeCell ref="K41:K42"/>
    <mergeCell ref="L41:L42"/>
    <mergeCell ref="L34:L35"/>
    <mergeCell ref="I36:I37"/>
    <mergeCell ref="J36:J37"/>
    <mergeCell ref="K36:K37"/>
    <mergeCell ref="L36:L37"/>
    <mergeCell ref="I21:I22"/>
    <mergeCell ref="J21:J22"/>
    <mergeCell ref="K21:K22"/>
    <mergeCell ref="L21:L22"/>
    <mergeCell ref="A28:H32"/>
    <mergeCell ref="I29:I30"/>
    <mergeCell ref="J29:J30"/>
    <mergeCell ref="K29:K30"/>
    <mergeCell ref="L29:L30"/>
    <mergeCell ref="I26:I27"/>
    <mergeCell ref="J26:J27"/>
    <mergeCell ref="K26:K27"/>
    <mergeCell ref="L26:L27"/>
    <mergeCell ref="I31:I32"/>
    <mergeCell ref="J31:J32"/>
    <mergeCell ref="K31:K32"/>
    <mergeCell ref="L31:L32"/>
    <mergeCell ref="A23:H27"/>
    <mergeCell ref="I24:I25"/>
    <mergeCell ref="J24:J25"/>
    <mergeCell ref="A33:H37"/>
    <mergeCell ref="I34:I35"/>
    <mergeCell ref="J34:J35"/>
    <mergeCell ref="K34:K35"/>
    <mergeCell ref="K24:K25"/>
    <mergeCell ref="L24:L25"/>
    <mergeCell ref="I16:I17"/>
    <mergeCell ref="J16:J17"/>
    <mergeCell ref="K16:K17"/>
    <mergeCell ref="L16:L17"/>
    <mergeCell ref="A13:H17"/>
    <mergeCell ref="I14:I15"/>
    <mergeCell ref="J14:J15"/>
    <mergeCell ref="K14:K15"/>
    <mergeCell ref="L14:L15"/>
    <mergeCell ref="M97:U101"/>
    <mergeCell ref="M102:U106"/>
    <mergeCell ref="A1:C2"/>
    <mergeCell ref="D1:F2"/>
    <mergeCell ref="G1:J2"/>
    <mergeCell ref="K1:T2"/>
    <mergeCell ref="U1:U4"/>
    <mergeCell ref="A3:C3"/>
    <mergeCell ref="O3:T3"/>
    <mergeCell ref="A4:B4"/>
    <mergeCell ref="C4:K4"/>
    <mergeCell ref="N4:T4"/>
    <mergeCell ref="A5:U7"/>
    <mergeCell ref="M13:U17"/>
    <mergeCell ref="M18:U22"/>
    <mergeCell ref="M23:U27"/>
    <mergeCell ref="M28:U32"/>
    <mergeCell ref="M33:U37"/>
    <mergeCell ref="M38:U42"/>
    <mergeCell ref="A18:H22"/>
    <mergeCell ref="I19:I20"/>
    <mergeCell ref="J19:J20"/>
    <mergeCell ref="K19:K20"/>
    <mergeCell ref="L19:L20"/>
    <mergeCell ref="K71:K72"/>
    <mergeCell ref="L71:L72"/>
    <mergeCell ref="M60:U64"/>
    <mergeCell ref="M65:U69"/>
    <mergeCell ref="M70:U74"/>
    <mergeCell ref="M75:U79"/>
    <mergeCell ref="M80:U84"/>
    <mergeCell ref="M85:U89"/>
    <mergeCell ref="M92:U96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F1F0-576A-4776-8C81-3BA2F2BD8437}">
  <sheetPr>
    <pageSetUpPr fitToPage="1"/>
  </sheetPr>
  <dimension ref="A1:V52"/>
  <sheetViews>
    <sheetView showGridLines="0" view="pageBreakPreview" topLeftCell="A16" zoomScale="90" zoomScaleNormal="75" zoomScaleSheetLayoutView="90" workbookViewId="0">
      <selection activeCell="I13" sqref="A13:XFD13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17" t="s">
        <v>84</v>
      </c>
      <c r="B1" s="118"/>
      <c r="C1" s="119"/>
      <c r="D1" s="135"/>
      <c r="E1" s="136"/>
      <c r="F1" s="137"/>
      <c r="G1" s="117" t="s">
        <v>83</v>
      </c>
      <c r="H1" s="118"/>
      <c r="I1" s="118"/>
      <c r="J1" s="119"/>
      <c r="K1" s="123"/>
      <c r="L1" s="124"/>
      <c r="M1" s="124"/>
      <c r="N1" s="124"/>
      <c r="O1" s="124"/>
      <c r="P1" s="124"/>
      <c r="Q1" s="124"/>
      <c r="R1" s="124"/>
      <c r="S1" s="124"/>
      <c r="T1" s="125"/>
      <c r="U1" s="166"/>
    </row>
    <row r="2" spans="1:22" ht="13" customHeight="1" thickBot="1" x14ac:dyDescent="0.3">
      <c r="A2" s="120"/>
      <c r="B2" s="121"/>
      <c r="C2" s="122"/>
      <c r="D2" s="138"/>
      <c r="E2" s="139"/>
      <c r="F2" s="140"/>
      <c r="G2" s="120"/>
      <c r="H2" s="121"/>
      <c r="I2" s="121"/>
      <c r="J2" s="122"/>
      <c r="K2" s="126"/>
      <c r="L2" s="127"/>
      <c r="M2" s="127"/>
      <c r="N2" s="127"/>
      <c r="O2" s="127"/>
      <c r="P2" s="127"/>
      <c r="Q2" s="127"/>
      <c r="R2" s="127"/>
      <c r="S2" s="127"/>
      <c r="T2" s="128"/>
      <c r="U2" s="166"/>
    </row>
    <row r="3" spans="1:22" ht="20" customHeight="1" x14ac:dyDescent="0.3">
      <c r="A3" s="150" t="s">
        <v>85</v>
      </c>
      <c r="B3" s="151"/>
      <c r="C3" s="152"/>
      <c r="D3" s="31"/>
      <c r="E3" s="31"/>
      <c r="F3" s="31"/>
      <c r="G3" s="31"/>
      <c r="H3" s="31"/>
      <c r="I3" s="31"/>
      <c r="J3" s="31"/>
      <c r="K3" s="32"/>
      <c r="L3" s="30" t="s">
        <v>90</v>
      </c>
      <c r="M3" s="28"/>
      <c r="N3" s="28"/>
      <c r="O3" s="94"/>
      <c r="P3" s="95"/>
      <c r="Q3" s="95"/>
      <c r="R3" s="95"/>
      <c r="S3" s="95"/>
      <c r="T3" s="96"/>
      <c r="U3" s="166"/>
    </row>
    <row r="4" spans="1:22" s="13" customFormat="1" ht="20" customHeight="1" thickBot="1" x14ac:dyDescent="0.3">
      <c r="A4" s="167" t="s">
        <v>86</v>
      </c>
      <c r="B4" s="168"/>
      <c r="C4" s="169"/>
      <c r="D4" s="170"/>
      <c r="E4" s="170"/>
      <c r="F4" s="170"/>
      <c r="G4" s="170"/>
      <c r="H4" s="170"/>
      <c r="I4" s="170"/>
      <c r="J4" s="170"/>
      <c r="K4" s="171"/>
      <c r="L4" s="38" t="s">
        <v>92</v>
      </c>
      <c r="M4" s="38"/>
      <c r="N4" s="169"/>
      <c r="O4" s="145"/>
      <c r="P4" s="145"/>
      <c r="Q4" s="145"/>
      <c r="R4" s="145"/>
      <c r="S4" s="145"/>
      <c r="T4" s="146"/>
      <c r="U4" s="166"/>
    </row>
    <row r="5" spans="1:22" ht="12.5" customHeight="1" x14ac:dyDescent="0.25">
      <c r="A5" s="108" t="s">
        <v>98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1:22" ht="13" customHeight="1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1:22" ht="13" customHeight="1" thickBot="1" x14ac:dyDescent="0.3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2" ht="13" thickBot="1" x14ac:dyDescent="0.3"/>
    <row r="9" spans="1:22" ht="15" customHeight="1" thickBot="1" x14ac:dyDescent="0.35">
      <c r="E9" s="3" t="s">
        <v>1</v>
      </c>
      <c r="H9" s="37">
        <f>SUM(I9:T9)</f>
        <v>0</v>
      </c>
      <c r="I9" s="37">
        <f>+I14+I19+I24+I29+I34+I39+I44+I49</f>
        <v>0</v>
      </c>
      <c r="J9" s="37">
        <f t="shared" ref="J9:T9" si="0">+J14+J19+J24+J29+J34+J39+J44+J49</f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V9" s="42" t="e">
        <f>IF(#REF!="",W11,V11)</f>
        <v>#REF!</v>
      </c>
    </row>
    <row r="10" spans="1:22" ht="15" customHeight="1" x14ac:dyDescent="0.3">
      <c r="E10" s="3"/>
      <c r="H10" s="9"/>
    </row>
    <row r="11" spans="1:22" x14ac:dyDescent="0.25">
      <c r="V11">
        <f>SUM(V15:V50)</f>
        <v>8</v>
      </c>
    </row>
    <row r="12" spans="1:22" ht="13.5" thickBot="1" x14ac:dyDescent="0.35">
      <c r="A12" s="12" t="s">
        <v>74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2" ht="13.5" customHeight="1" thickBot="1" x14ac:dyDescent="0.3">
      <c r="A13" s="156" t="s">
        <v>75</v>
      </c>
      <c r="B13" s="157"/>
      <c r="C13" s="157"/>
      <c r="D13" s="157"/>
      <c r="E13" s="157"/>
      <c r="F13" s="157"/>
      <c r="G13" s="157"/>
      <c r="H13" s="158"/>
      <c r="I13" s="35">
        <f t="shared" ref="I13:I14" si="1">COUNTA(I15)*0</f>
        <v>0</v>
      </c>
      <c r="J13" s="36">
        <v>1</v>
      </c>
      <c r="K13" s="36">
        <v>2</v>
      </c>
      <c r="L13" s="36" t="s">
        <v>0</v>
      </c>
      <c r="M13" s="135"/>
      <c r="N13" s="136"/>
      <c r="O13" s="136"/>
      <c r="P13" s="136"/>
      <c r="Q13" s="136"/>
      <c r="R13" s="136"/>
      <c r="S13" s="136"/>
      <c r="T13" s="136"/>
      <c r="U13" s="137"/>
    </row>
    <row r="14" spans="1:22" ht="12.5" customHeight="1" x14ac:dyDescent="0.25">
      <c r="A14" s="159"/>
      <c r="B14" s="160"/>
      <c r="C14" s="160"/>
      <c r="D14" s="160"/>
      <c r="E14" s="160"/>
      <c r="F14" s="160"/>
      <c r="G14" s="160"/>
      <c r="H14" s="161"/>
      <c r="I14" s="92">
        <f t="shared" si="1"/>
        <v>0</v>
      </c>
      <c r="J14" s="88">
        <f t="shared" ref="J14" si="2">COUNTA(J16)*1</f>
        <v>0</v>
      </c>
      <c r="K14" s="88">
        <f t="shared" ref="K14:L29" si="3">COUNTA(K16)*2</f>
        <v>0</v>
      </c>
      <c r="L14" s="88">
        <f t="shared" si="3"/>
        <v>0</v>
      </c>
      <c r="M14" s="144"/>
      <c r="N14" s="145"/>
      <c r="O14" s="145"/>
      <c r="P14" s="145"/>
      <c r="Q14" s="145"/>
      <c r="R14" s="145"/>
      <c r="S14" s="145"/>
      <c r="T14" s="145"/>
      <c r="U14" s="146"/>
    </row>
    <row r="15" spans="1:22" ht="13" customHeight="1" thickBot="1" x14ac:dyDescent="0.3">
      <c r="A15" s="159"/>
      <c r="B15" s="160"/>
      <c r="C15" s="160"/>
      <c r="D15" s="160"/>
      <c r="E15" s="160"/>
      <c r="F15" s="160"/>
      <c r="G15" s="160"/>
      <c r="H15" s="161"/>
      <c r="I15" s="93"/>
      <c r="J15" s="89"/>
      <c r="K15" s="89"/>
      <c r="L15" s="89"/>
      <c r="M15" s="144"/>
      <c r="N15" s="145"/>
      <c r="O15" s="145"/>
      <c r="P15" s="145"/>
      <c r="Q15" s="145"/>
      <c r="R15" s="145"/>
      <c r="S15" s="145"/>
      <c r="T15" s="145"/>
      <c r="U15" s="146"/>
      <c r="V15">
        <f>IF(COUNTA(I16:L17)=0,1,0)</f>
        <v>1</v>
      </c>
    </row>
    <row r="16" spans="1:22" x14ac:dyDescent="0.25">
      <c r="A16" s="159"/>
      <c r="B16" s="160"/>
      <c r="C16" s="160"/>
      <c r="D16" s="160"/>
      <c r="E16" s="160"/>
      <c r="F16" s="160"/>
      <c r="G16" s="160"/>
      <c r="H16" s="161"/>
      <c r="I16" s="90"/>
      <c r="J16" s="90"/>
      <c r="K16" s="90"/>
      <c r="L16" s="90"/>
      <c r="M16" s="144"/>
      <c r="N16" s="145"/>
      <c r="O16" s="145"/>
      <c r="P16" s="145"/>
      <c r="Q16" s="145"/>
      <c r="R16" s="145"/>
      <c r="S16" s="145"/>
      <c r="T16" s="145"/>
      <c r="U16" s="146"/>
    </row>
    <row r="17" spans="1:22" ht="13" thickBot="1" x14ac:dyDescent="0.3">
      <c r="A17" s="162"/>
      <c r="B17" s="163"/>
      <c r="C17" s="163"/>
      <c r="D17" s="163"/>
      <c r="E17" s="163"/>
      <c r="F17" s="163"/>
      <c r="G17" s="163"/>
      <c r="H17" s="164"/>
      <c r="I17" s="91"/>
      <c r="J17" s="91"/>
      <c r="K17" s="91"/>
      <c r="L17" s="91"/>
      <c r="M17" s="138"/>
      <c r="N17" s="139"/>
      <c r="O17" s="139"/>
      <c r="P17" s="139"/>
      <c r="Q17" s="139"/>
      <c r="R17" s="139"/>
      <c r="S17" s="139"/>
      <c r="T17" s="139"/>
      <c r="U17" s="140"/>
    </row>
    <row r="18" spans="1:22" ht="13.5" customHeight="1" thickBot="1" x14ac:dyDescent="0.3">
      <c r="A18" s="156" t="s">
        <v>76</v>
      </c>
      <c r="B18" s="157"/>
      <c r="C18" s="157"/>
      <c r="D18" s="157"/>
      <c r="E18" s="157"/>
      <c r="F18" s="157"/>
      <c r="G18" s="157"/>
      <c r="H18" s="158"/>
      <c r="I18" s="35">
        <f t="shared" ref="I18:I19" si="4">COUNTA(I20)*0</f>
        <v>0</v>
      </c>
      <c r="J18" s="36">
        <v>1</v>
      </c>
      <c r="K18" s="36">
        <v>2</v>
      </c>
      <c r="L18" s="36" t="s">
        <v>0</v>
      </c>
      <c r="M18" s="135"/>
      <c r="N18" s="136"/>
      <c r="O18" s="136"/>
      <c r="P18" s="136"/>
      <c r="Q18" s="136"/>
      <c r="R18" s="136"/>
      <c r="S18" s="136"/>
      <c r="T18" s="136"/>
      <c r="U18" s="137"/>
    </row>
    <row r="19" spans="1:22" ht="12.5" customHeight="1" x14ac:dyDescent="0.25">
      <c r="A19" s="159"/>
      <c r="B19" s="160"/>
      <c r="C19" s="160"/>
      <c r="D19" s="160"/>
      <c r="E19" s="160"/>
      <c r="F19" s="160"/>
      <c r="G19" s="160"/>
      <c r="H19" s="161"/>
      <c r="I19" s="92">
        <f t="shared" si="4"/>
        <v>0</v>
      </c>
      <c r="J19" s="88">
        <f t="shared" ref="J19" si="5">COUNTA(J21)*1</f>
        <v>0</v>
      </c>
      <c r="K19" s="88">
        <f t="shared" ref="K19" si="6">COUNTA(K21)*2</f>
        <v>0</v>
      </c>
      <c r="L19" s="88">
        <f t="shared" si="3"/>
        <v>0</v>
      </c>
      <c r="M19" s="144"/>
      <c r="N19" s="145"/>
      <c r="O19" s="145"/>
      <c r="P19" s="145"/>
      <c r="Q19" s="145"/>
      <c r="R19" s="145"/>
      <c r="S19" s="145"/>
      <c r="T19" s="145"/>
      <c r="U19" s="146"/>
    </row>
    <row r="20" spans="1:22" ht="13" customHeight="1" thickBot="1" x14ac:dyDescent="0.3">
      <c r="A20" s="159"/>
      <c r="B20" s="160"/>
      <c r="C20" s="160"/>
      <c r="D20" s="160"/>
      <c r="E20" s="160"/>
      <c r="F20" s="160"/>
      <c r="G20" s="160"/>
      <c r="H20" s="161"/>
      <c r="I20" s="93"/>
      <c r="J20" s="89"/>
      <c r="K20" s="89"/>
      <c r="L20" s="89"/>
      <c r="M20" s="144"/>
      <c r="N20" s="145"/>
      <c r="O20" s="145"/>
      <c r="P20" s="145"/>
      <c r="Q20" s="145"/>
      <c r="R20" s="145"/>
      <c r="S20" s="145"/>
      <c r="T20" s="145"/>
      <c r="U20" s="146"/>
      <c r="V20">
        <f>IF(COUNTA(I21:L22)=0,1,0)</f>
        <v>1</v>
      </c>
    </row>
    <row r="21" spans="1:22" x14ac:dyDescent="0.25">
      <c r="A21" s="159"/>
      <c r="B21" s="160"/>
      <c r="C21" s="160"/>
      <c r="D21" s="160"/>
      <c r="E21" s="160"/>
      <c r="F21" s="160"/>
      <c r="G21" s="160"/>
      <c r="H21" s="161"/>
      <c r="I21" s="90"/>
      <c r="J21" s="90"/>
      <c r="K21" s="90"/>
      <c r="L21" s="90"/>
      <c r="M21" s="144"/>
      <c r="N21" s="145"/>
      <c r="O21" s="145"/>
      <c r="P21" s="145"/>
      <c r="Q21" s="145"/>
      <c r="R21" s="145"/>
      <c r="S21" s="145"/>
      <c r="T21" s="145"/>
      <c r="U21" s="146"/>
    </row>
    <row r="22" spans="1:22" ht="13" thickBot="1" x14ac:dyDescent="0.3">
      <c r="A22" s="162"/>
      <c r="B22" s="163"/>
      <c r="C22" s="163"/>
      <c r="D22" s="163"/>
      <c r="E22" s="163"/>
      <c r="F22" s="163"/>
      <c r="G22" s="163"/>
      <c r="H22" s="164"/>
      <c r="I22" s="91"/>
      <c r="J22" s="91"/>
      <c r="K22" s="91"/>
      <c r="L22" s="91"/>
      <c r="M22" s="138"/>
      <c r="N22" s="139"/>
      <c r="O22" s="139"/>
      <c r="P22" s="139"/>
      <c r="Q22" s="139"/>
      <c r="R22" s="139"/>
      <c r="S22" s="139"/>
      <c r="T22" s="139"/>
      <c r="U22" s="140"/>
    </row>
    <row r="23" spans="1:22" ht="13.5" customHeight="1" thickBot="1" x14ac:dyDescent="0.3">
      <c r="A23" s="156" t="s">
        <v>77</v>
      </c>
      <c r="B23" s="157"/>
      <c r="C23" s="157"/>
      <c r="D23" s="157"/>
      <c r="E23" s="157"/>
      <c r="F23" s="157"/>
      <c r="G23" s="157"/>
      <c r="H23" s="158"/>
      <c r="I23" s="35">
        <f t="shared" ref="I23:I24" si="7">COUNTA(I25)*0</f>
        <v>0</v>
      </c>
      <c r="J23" s="36">
        <v>1</v>
      </c>
      <c r="K23" s="36">
        <v>2</v>
      </c>
      <c r="L23" s="36" t="s">
        <v>0</v>
      </c>
      <c r="M23" s="135"/>
      <c r="N23" s="136"/>
      <c r="O23" s="136"/>
      <c r="P23" s="136"/>
      <c r="Q23" s="136"/>
      <c r="R23" s="136"/>
      <c r="S23" s="136"/>
      <c r="T23" s="136"/>
      <c r="U23" s="137"/>
    </row>
    <row r="24" spans="1:22" ht="12.5" customHeight="1" x14ac:dyDescent="0.25">
      <c r="A24" s="159"/>
      <c r="B24" s="160"/>
      <c r="C24" s="160"/>
      <c r="D24" s="160"/>
      <c r="E24" s="160"/>
      <c r="F24" s="160"/>
      <c r="G24" s="160"/>
      <c r="H24" s="161"/>
      <c r="I24" s="92">
        <f t="shared" si="7"/>
        <v>0</v>
      </c>
      <c r="J24" s="88">
        <f t="shared" ref="J24" si="8">COUNTA(J26)*1</f>
        <v>0</v>
      </c>
      <c r="K24" s="88">
        <f t="shared" ref="K24" si="9">COUNTA(K26)*2</f>
        <v>0</v>
      </c>
      <c r="L24" s="88">
        <f t="shared" si="3"/>
        <v>0</v>
      </c>
      <c r="M24" s="144"/>
      <c r="N24" s="145"/>
      <c r="O24" s="145"/>
      <c r="P24" s="145"/>
      <c r="Q24" s="145"/>
      <c r="R24" s="145"/>
      <c r="S24" s="145"/>
      <c r="T24" s="145"/>
      <c r="U24" s="146"/>
    </row>
    <row r="25" spans="1:22" ht="13" customHeight="1" thickBot="1" x14ac:dyDescent="0.3">
      <c r="A25" s="159"/>
      <c r="B25" s="160"/>
      <c r="C25" s="160"/>
      <c r="D25" s="160"/>
      <c r="E25" s="160"/>
      <c r="F25" s="160"/>
      <c r="G25" s="160"/>
      <c r="H25" s="161"/>
      <c r="I25" s="93"/>
      <c r="J25" s="89"/>
      <c r="K25" s="89"/>
      <c r="L25" s="89"/>
      <c r="M25" s="144"/>
      <c r="N25" s="145"/>
      <c r="O25" s="145"/>
      <c r="P25" s="145"/>
      <c r="Q25" s="145"/>
      <c r="R25" s="145"/>
      <c r="S25" s="145"/>
      <c r="T25" s="145"/>
      <c r="U25" s="146"/>
      <c r="V25">
        <f>IF(COUNTA(I26:L27)=0,1,0)</f>
        <v>1</v>
      </c>
    </row>
    <row r="26" spans="1:22" x14ac:dyDescent="0.25">
      <c r="A26" s="159"/>
      <c r="B26" s="160"/>
      <c r="C26" s="160"/>
      <c r="D26" s="160"/>
      <c r="E26" s="160"/>
      <c r="F26" s="160"/>
      <c r="G26" s="160"/>
      <c r="H26" s="161"/>
      <c r="I26" s="90"/>
      <c r="J26" s="90"/>
      <c r="K26" s="90"/>
      <c r="L26" s="90"/>
      <c r="M26" s="144"/>
      <c r="N26" s="145"/>
      <c r="O26" s="145"/>
      <c r="P26" s="145"/>
      <c r="Q26" s="145"/>
      <c r="R26" s="145"/>
      <c r="S26" s="145"/>
      <c r="T26" s="145"/>
      <c r="U26" s="146"/>
    </row>
    <row r="27" spans="1:22" ht="13" thickBot="1" x14ac:dyDescent="0.3">
      <c r="A27" s="162"/>
      <c r="B27" s="163"/>
      <c r="C27" s="163"/>
      <c r="D27" s="163"/>
      <c r="E27" s="163"/>
      <c r="F27" s="163"/>
      <c r="G27" s="163"/>
      <c r="H27" s="164"/>
      <c r="I27" s="91"/>
      <c r="J27" s="91"/>
      <c r="K27" s="91"/>
      <c r="L27" s="91"/>
      <c r="M27" s="138"/>
      <c r="N27" s="139"/>
      <c r="O27" s="139"/>
      <c r="P27" s="139"/>
      <c r="Q27" s="139"/>
      <c r="R27" s="139"/>
      <c r="S27" s="139"/>
      <c r="T27" s="139"/>
      <c r="U27" s="140"/>
    </row>
    <row r="28" spans="1:22" ht="13.5" customHeight="1" thickBot="1" x14ac:dyDescent="0.3">
      <c r="A28" s="156" t="s">
        <v>78</v>
      </c>
      <c r="B28" s="157"/>
      <c r="C28" s="157"/>
      <c r="D28" s="157"/>
      <c r="E28" s="157"/>
      <c r="F28" s="157"/>
      <c r="G28" s="157"/>
      <c r="H28" s="158"/>
      <c r="I28" s="35">
        <f t="shared" ref="I28:I29" si="10">COUNTA(I30)*0</f>
        <v>0</v>
      </c>
      <c r="J28" s="36">
        <v>1</v>
      </c>
      <c r="K28" s="36">
        <v>2</v>
      </c>
      <c r="L28" s="36" t="s">
        <v>0</v>
      </c>
      <c r="M28" s="135"/>
      <c r="N28" s="136"/>
      <c r="O28" s="136"/>
      <c r="P28" s="136"/>
      <c r="Q28" s="136"/>
      <c r="R28" s="136"/>
      <c r="S28" s="136"/>
      <c r="T28" s="136"/>
      <c r="U28" s="137"/>
    </row>
    <row r="29" spans="1:22" ht="12.5" customHeight="1" x14ac:dyDescent="0.25">
      <c r="A29" s="159"/>
      <c r="B29" s="160"/>
      <c r="C29" s="160"/>
      <c r="D29" s="160"/>
      <c r="E29" s="160"/>
      <c r="F29" s="160"/>
      <c r="G29" s="160"/>
      <c r="H29" s="161"/>
      <c r="I29" s="92">
        <f t="shared" si="10"/>
        <v>0</v>
      </c>
      <c r="J29" s="88">
        <f t="shared" ref="J29" si="11">COUNTA(J31)*1</f>
        <v>0</v>
      </c>
      <c r="K29" s="88">
        <f t="shared" ref="K29" si="12">COUNTA(K31)*2</f>
        <v>0</v>
      </c>
      <c r="L29" s="88">
        <f t="shared" si="3"/>
        <v>0</v>
      </c>
      <c r="M29" s="144"/>
      <c r="N29" s="145"/>
      <c r="O29" s="145"/>
      <c r="P29" s="145"/>
      <c r="Q29" s="145"/>
      <c r="R29" s="145"/>
      <c r="S29" s="145"/>
      <c r="T29" s="145"/>
      <c r="U29" s="146"/>
    </row>
    <row r="30" spans="1:22" ht="13" customHeight="1" thickBot="1" x14ac:dyDescent="0.3">
      <c r="A30" s="159"/>
      <c r="B30" s="160"/>
      <c r="C30" s="160"/>
      <c r="D30" s="160"/>
      <c r="E30" s="160"/>
      <c r="F30" s="160"/>
      <c r="G30" s="160"/>
      <c r="H30" s="161"/>
      <c r="I30" s="93"/>
      <c r="J30" s="89"/>
      <c r="K30" s="89"/>
      <c r="L30" s="89"/>
      <c r="M30" s="144"/>
      <c r="N30" s="145"/>
      <c r="O30" s="145"/>
      <c r="P30" s="145"/>
      <c r="Q30" s="145"/>
      <c r="R30" s="145"/>
      <c r="S30" s="145"/>
      <c r="T30" s="145"/>
      <c r="U30" s="146"/>
      <c r="V30">
        <f>IF(COUNTA(I31:L32)=0,1,0)</f>
        <v>1</v>
      </c>
    </row>
    <row r="31" spans="1:22" x14ac:dyDescent="0.25">
      <c r="A31" s="159"/>
      <c r="B31" s="160"/>
      <c r="C31" s="160"/>
      <c r="D31" s="160"/>
      <c r="E31" s="160"/>
      <c r="F31" s="160"/>
      <c r="G31" s="160"/>
      <c r="H31" s="161"/>
      <c r="I31" s="90"/>
      <c r="J31" s="90"/>
      <c r="K31" s="90"/>
      <c r="L31" s="90"/>
      <c r="M31" s="144"/>
      <c r="N31" s="145"/>
      <c r="O31" s="145"/>
      <c r="P31" s="145"/>
      <c r="Q31" s="145"/>
      <c r="R31" s="145"/>
      <c r="S31" s="145"/>
      <c r="T31" s="145"/>
      <c r="U31" s="146"/>
    </row>
    <row r="32" spans="1:22" ht="13" thickBot="1" x14ac:dyDescent="0.3">
      <c r="A32" s="162"/>
      <c r="B32" s="163"/>
      <c r="C32" s="163"/>
      <c r="D32" s="163"/>
      <c r="E32" s="163"/>
      <c r="F32" s="163"/>
      <c r="G32" s="163"/>
      <c r="H32" s="164"/>
      <c r="I32" s="91"/>
      <c r="J32" s="91"/>
      <c r="K32" s="91"/>
      <c r="L32" s="91"/>
      <c r="M32" s="138"/>
      <c r="N32" s="139"/>
      <c r="O32" s="139"/>
      <c r="P32" s="139"/>
      <c r="Q32" s="139"/>
      <c r="R32" s="139"/>
      <c r="S32" s="139"/>
      <c r="T32" s="139"/>
      <c r="U32" s="140"/>
    </row>
    <row r="33" spans="1:22" ht="13.5" customHeight="1" thickBot="1" x14ac:dyDescent="0.3">
      <c r="A33" s="156" t="s">
        <v>79</v>
      </c>
      <c r="B33" s="157"/>
      <c r="C33" s="157"/>
      <c r="D33" s="157"/>
      <c r="E33" s="157"/>
      <c r="F33" s="157"/>
      <c r="G33" s="157"/>
      <c r="H33" s="158"/>
      <c r="I33" s="35">
        <f t="shared" ref="I33:I34" si="13">COUNTA(I35)*0</f>
        <v>0</v>
      </c>
      <c r="J33" s="36">
        <v>1</v>
      </c>
      <c r="K33" s="36">
        <v>2</v>
      </c>
      <c r="L33" s="36" t="s">
        <v>0</v>
      </c>
      <c r="M33" s="135"/>
      <c r="N33" s="136"/>
      <c r="O33" s="136"/>
      <c r="P33" s="136"/>
      <c r="Q33" s="136"/>
      <c r="R33" s="136"/>
      <c r="S33" s="136"/>
      <c r="T33" s="136"/>
      <c r="U33" s="137"/>
    </row>
    <row r="34" spans="1:22" ht="12.5" customHeight="1" x14ac:dyDescent="0.25">
      <c r="A34" s="159"/>
      <c r="B34" s="160"/>
      <c r="C34" s="160"/>
      <c r="D34" s="160"/>
      <c r="E34" s="160"/>
      <c r="F34" s="160"/>
      <c r="G34" s="160"/>
      <c r="H34" s="161"/>
      <c r="I34" s="92">
        <f t="shared" si="13"/>
        <v>0</v>
      </c>
      <c r="J34" s="88">
        <f t="shared" ref="J34" si="14">COUNTA(J36)*1</f>
        <v>0</v>
      </c>
      <c r="K34" s="88">
        <f t="shared" ref="K34:L49" si="15">COUNTA(K36)*2</f>
        <v>0</v>
      </c>
      <c r="L34" s="88">
        <f t="shared" si="15"/>
        <v>0</v>
      </c>
      <c r="M34" s="144"/>
      <c r="N34" s="145"/>
      <c r="O34" s="145"/>
      <c r="P34" s="145"/>
      <c r="Q34" s="145"/>
      <c r="R34" s="145"/>
      <c r="S34" s="145"/>
      <c r="T34" s="145"/>
      <c r="U34" s="146"/>
    </row>
    <row r="35" spans="1:22" ht="13" customHeight="1" thickBot="1" x14ac:dyDescent="0.3">
      <c r="A35" s="159"/>
      <c r="B35" s="160"/>
      <c r="C35" s="160"/>
      <c r="D35" s="160"/>
      <c r="E35" s="160"/>
      <c r="F35" s="160"/>
      <c r="G35" s="160"/>
      <c r="H35" s="161"/>
      <c r="I35" s="93"/>
      <c r="J35" s="89"/>
      <c r="K35" s="89"/>
      <c r="L35" s="89"/>
      <c r="M35" s="144"/>
      <c r="N35" s="145"/>
      <c r="O35" s="145"/>
      <c r="P35" s="145"/>
      <c r="Q35" s="145"/>
      <c r="R35" s="145"/>
      <c r="S35" s="145"/>
      <c r="T35" s="145"/>
      <c r="U35" s="146"/>
      <c r="V35">
        <f>IF(COUNTA(I36:L37)=0,1,0)</f>
        <v>1</v>
      </c>
    </row>
    <row r="36" spans="1:22" x14ac:dyDescent="0.25">
      <c r="A36" s="159"/>
      <c r="B36" s="160"/>
      <c r="C36" s="160"/>
      <c r="D36" s="160"/>
      <c r="E36" s="160"/>
      <c r="F36" s="160"/>
      <c r="G36" s="160"/>
      <c r="H36" s="161"/>
      <c r="I36" s="90"/>
      <c r="J36" s="90"/>
      <c r="K36" s="90"/>
      <c r="L36" s="90"/>
      <c r="M36" s="144"/>
      <c r="N36" s="145"/>
      <c r="O36" s="145"/>
      <c r="P36" s="145"/>
      <c r="Q36" s="145"/>
      <c r="R36" s="145"/>
      <c r="S36" s="145"/>
      <c r="T36" s="145"/>
      <c r="U36" s="146"/>
    </row>
    <row r="37" spans="1:22" ht="13" thickBot="1" x14ac:dyDescent="0.3">
      <c r="A37" s="162"/>
      <c r="B37" s="163"/>
      <c r="C37" s="163"/>
      <c r="D37" s="163"/>
      <c r="E37" s="163"/>
      <c r="F37" s="163"/>
      <c r="G37" s="163"/>
      <c r="H37" s="164"/>
      <c r="I37" s="91"/>
      <c r="J37" s="91"/>
      <c r="K37" s="91"/>
      <c r="L37" s="91"/>
      <c r="M37" s="138"/>
      <c r="N37" s="139"/>
      <c r="O37" s="139"/>
      <c r="P37" s="139"/>
      <c r="Q37" s="139"/>
      <c r="R37" s="139"/>
      <c r="S37" s="139"/>
      <c r="T37" s="139"/>
      <c r="U37" s="140"/>
    </row>
    <row r="38" spans="1:22" ht="13.5" customHeight="1" thickBot="1" x14ac:dyDescent="0.3">
      <c r="A38" s="156" t="s">
        <v>80</v>
      </c>
      <c r="B38" s="157"/>
      <c r="C38" s="157"/>
      <c r="D38" s="157"/>
      <c r="E38" s="157"/>
      <c r="F38" s="157"/>
      <c r="G38" s="157"/>
      <c r="H38" s="158"/>
      <c r="I38" s="35">
        <f t="shared" ref="I38:I39" si="16">COUNTA(I40)*0</f>
        <v>0</v>
      </c>
      <c r="J38" s="36">
        <v>1</v>
      </c>
      <c r="K38" s="36">
        <v>2</v>
      </c>
      <c r="L38" s="36" t="s">
        <v>0</v>
      </c>
      <c r="M38" s="135"/>
      <c r="N38" s="136"/>
      <c r="O38" s="136"/>
      <c r="P38" s="136"/>
      <c r="Q38" s="136"/>
      <c r="R38" s="136"/>
      <c r="S38" s="136"/>
      <c r="T38" s="136"/>
      <c r="U38" s="137"/>
    </row>
    <row r="39" spans="1:22" ht="12.5" customHeight="1" x14ac:dyDescent="0.25">
      <c r="A39" s="159"/>
      <c r="B39" s="160"/>
      <c r="C39" s="160"/>
      <c r="D39" s="160"/>
      <c r="E39" s="160"/>
      <c r="F39" s="160"/>
      <c r="G39" s="160"/>
      <c r="H39" s="161"/>
      <c r="I39" s="92">
        <f t="shared" si="16"/>
        <v>0</v>
      </c>
      <c r="J39" s="88">
        <f t="shared" ref="J39" si="17">COUNTA(J41)*1</f>
        <v>0</v>
      </c>
      <c r="K39" s="88">
        <f t="shared" ref="K39" si="18">COUNTA(K41)*2</f>
        <v>0</v>
      </c>
      <c r="L39" s="88">
        <f t="shared" si="15"/>
        <v>0</v>
      </c>
      <c r="M39" s="144"/>
      <c r="N39" s="145"/>
      <c r="O39" s="145"/>
      <c r="P39" s="145"/>
      <c r="Q39" s="145"/>
      <c r="R39" s="145"/>
      <c r="S39" s="145"/>
      <c r="T39" s="145"/>
      <c r="U39" s="146"/>
    </row>
    <row r="40" spans="1:22" ht="13" customHeight="1" thickBot="1" x14ac:dyDescent="0.3">
      <c r="A40" s="159"/>
      <c r="B40" s="160"/>
      <c r="C40" s="160"/>
      <c r="D40" s="160"/>
      <c r="E40" s="160"/>
      <c r="F40" s="160"/>
      <c r="G40" s="160"/>
      <c r="H40" s="161"/>
      <c r="I40" s="93"/>
      <c r="J40" s="89"/>
      <c r="K40" s="89"/>
      <c r="L40" s="89"/>
      <c r="M40" s="144"/>
      <c r="N40" s="145"/>
      <c r="O40" s="145"/>
      <c r="P40" s="145"/>
      <c r="Q40" s="145"/>
      <c r="R40" s="145"/>
      <c r="S40" s="145"/>
      <c r="T40" s="145"/>
      <c r="U40" s="146"/>
      <c r="V40">
        <f>IF(COUNTA(I41:L42)=0,1,0)</f>
        <v>1</v>
      </c>
    </row>
    <row r="41" spans="1:22" x14ac:dyDescent="0.25">
      <c r="A41" s="159"/>
      <c r="B41" s="160"/>
      <c r="C41" s="160"/>
      <c r="D41" s="160"/>
      <c r="E41" s="160"/>
      <c r="F41" s="160"/>
      <c r="G41" s="160"/>
      <c r="H41" s="161"/>
      <c r="I41" s="90"/>
      <c r="J41" s="90"/>
      <c r="K41" s="90"/>
      <c r="L41" s="90"/>
      <c r="M41" s="144"/>
      <c r="N41" s="145"/>
      <c r="O41" s="145"/>
      <c r="P41" s="145"/>
      <c r="Q41" s="145"/>
      <c r="R41" s="145"/>
      <c r="S41" s="145"/>
      <c r="T41" s="145"/>
      <c r="U41" s="146"/>
    </row>
    <row r="42" spans="1:22" ht="13" thickBot="1" x14ac:dyDescent="0.3">
      <c r="A42" s="162"/>
      <c r="B42" s="163"/>
      <c r="C42" s="163"/>
      <c r="D42" s="163"/>
      <c r="E42" s="163"/>
      <c r="F42" s="163"/>
      <c r="G42" s="163"/>
      <c r="H42" s="164"/>
      <c r="I42" s="91"/>
      <c r="J42" s="91"/>
      <c r="K42" s="91"/>
      <c r="L42" s="91"/>
      <c r="M42" s="138"/>
      <c r="N42" s="139"/>
      <c r="O42" s="139"/>
      <c r="P42" s="139"/>
      <c r="Q42" s="139"/>
      <c r="R42" s="139"/>
      <c r="S42" s="139"/>
      <c r="T42" s="139"/>
      <c r="U42" s="140"/>
    </row>
    <row r="43" spans="1:22" ht="13.5" customHeight="1" thickBot="1" x14ac:dyDescent="0.3">
      <c r="A43" s="156" t="s">
        <v>81</v>
      </c>
      <c r="B43" s="157"/>
      <c r="C43" s="157"/>
      <c r="D43" s="157"/>
      <c r="E43" s="157"/>
      <c r="F43" s="157"/>
      <c r="G43" s="157"/>
      <c r="H43" s="158"/>
      <c r="I43" s="35">
        <f t="shared" ref="I43:I44" si="19">COUNTA(I45)*0</f>
        <v>0</v>
      </c>
      <c r="J43" s="36">
        <v>1</v>
      </c>
      <c r="K43" s="36">
        <v>2</v>
      </c>
      <c r="L43" s="36" t="s">
        <v>0</v>
      </c>
      <c r="M43" s="135"/>
      <c r="N43" s="136"/>
      <c r="O43" s="136"/>
      <c r="P43" s="136"/>
      <c r="Q43" s="136"/>
      <c r="R43" s="136"/>
      <c r="S43" s="136"/>
      <c r="T43" s="136"/>
      <c r="U43" s="137"/>
    </row>
    <row r="44" spans="1:22" ht="12.5" customHeight="1" x14ac:dyDescent="0.25">
      <c r="A44" s="159"/>
      <c r="B44" s="160"/>
      <c r="C44" s="160"/>
      <c r="D44" s="160"/>
      <c r="E44" s="160"/>
      <c r="F44" s="160"/>
      <c r="G44" s="160"/>
      <c r="H44" s="161"/>
      <c r="I44" s="92">
        <f t="shared" si="19"/>
        <v>0</v>
      </c>
      <c r="J44" s="88">
        <f t="shared" ref="J44" si="20">COUNTA(J46)*1</f>
        <v>0</v>
      </c>
      <c r="K44" s="88">
        <f t="shared" ref="K44" si="21">COUNTA(K46)*2</f>
        <v>0</v>
      </c>
      <c r="L44" s="88">
        <f t="shared" si="15"/>
        <v>0</v>
      </c>
      <c r="M44" s="144"/>
      <c r="N44" s="145"/>
      <c r="O44" s="145"/>
      <c r="P44" s="145"/>
      <c r="Q44" s="145"/>
      <c r="R44" s="145"/>
      <c r="S44" s="145"/>
      <c r="T44" s="145"/>
      <c r="U44" s="146"/>
    </row>
    <row r="45" spans="1:22" ht="13" customHeight="1" thickBot="1" x14ac:dyDescent="0.3">
      <c r="A45" s="159"/>
      <c r="B45" s="160"/>
      <c r="C45" s="160"/>
      <c r="D45" s="160"/>
      <c r="E45" s="160"/>
      <c r="F45" s="160"/>
      <c r="G45" s="160"/>
      <c r="H45" s="161"/>
      <c r="I45" s="93"/>
      <c r="J45" s="89"/>
      <c r="K45" s="89"/>
      <c r="L45" s="89"/>
      <c r="M45" s="144"/>
      <c r="N45" s="145"/>
      <c r="O45" s="145"/>
      <c r="P45" s="145"/>
      <c r="Q45" s="145"/>
      <c r="R45" s="145"/>
      <c r="S45" s="145"/>
      <c r="T45" s="145"/>
      <c r="U45" s="146"/>
      <c r="V45">
        <f>IF(COUNTA(I46:L47)=0,1,0)</f>
        <v>1</v>
      </c>
    </row>
    <row r="46" spans="1:22" x14ac:dyDescent="0.25">
      <c r="A46" s="159"/>
      <c r="B46" s="160"/>
      <c r="C46" s="160"/>
      <c r="D46" s="160"/>
      <c r="E46" s="160"/>
      <c r="F46" s="160"/>
      <c r="G46" s="160"/>
      <c r="H46" s="161"/>
      <c r="I46" s="90"/>
      <c r="J46" s="90"/>
      <c r="K46" s="90"/>
      <c r="L46" s="90"/>
      <c r="M46" s="144"/>
      <c r="N46" s="145"/>
      <c r="O46" s="145"/>
      <c r="P46" s="145"/>
      <c r="Q46" s="145"/>
      <c r="R46" s="145"/>
      <c r="S46" s="145"/>
      <c r="T46" s="145"/>
      <c r="U46" s="146"/>
    </row>
    <row r="47" spans="1:22" ht="13" thickBot="1" x14ac:dyDescent="0.3">
      <c r="A47" s="162"/>
      <c r="B47" s="163"/>
      <c r="C47" s="163"/>
      <c r="D47" s="163"/>
      <c r="E47" s="163"/>
      <c r="F47" s="163"/>
      <c r="G47" s="163"/>
      <c r="H47" s="164"/>
      <c r="I47" s="91"/>
      <c r="J47" s="91"/>
      <c r="K47" s="91"/>
      <c r="L47" s="91"/>
      <c r="M47" s="138"/>
      <c r="N47" s="139"/>
      <c r="O47" s="139"/>
      <c r="P47" s="139"/>
      <c r="Q47" s="139"/>
      <c r="R47" s="139"/>
      <c r="S47" s="139"/>
      <c r="T47" s="139"/>
      <c r="U47" s="140"/>
    </row>
    <row r="48" spans="1:22" ht="13.5" customHeight="1" thickBot="1" x14ac:dyDescent="0.3">
      <c r="A48" s="156" t="s">
        <v>82</v>
      </c>
      <c r="B48" s="157"/>
      <c r="C48" s="157"/>
      <c r="D48" s="157"/>
      <c r="E48" s="157"/>
      <c r="F48" s="157"/>
      <c r="G48" s="157"/>
      <c r="H48" s="158"/>
      <c r="I48" s="35">
        <f t="shared" ref="I48:I49" si="22">COUNTA(I50)*0</f>
        <v>0</v>
      </c>
      <c r="J48" s="36">
        <v>1</v>
      </c>
      <c r="K48" s="36">
        <v>2</v>
      </c>
      <c r="L48" s="36" t="s">
        <v>0</v>
      </c>
      <c r="M48" s="135"/>
      <c r="N48" s="136"/>
      <c r="O48" s="136"/>
      <c r="P48" s="136"/>
      <c r="Q48" s="136"/>
      <c r="R48" s="136"/>
      <c r="S48" s="136"/>
      <c r="T48" s="136"/>
      <c r="U48" s="137"/>
    </row>
    <row r="49" spans="1:22" ht="12.5" customHeight="1" x14ac:dyDescent="0.25">
      <c r="A49" s="159"/>
      <c r="B49" s="160"/>
      <c r="C49" s="160"/>
      <c r="D49" s="160"/>
      <c r="E49" s="160"/>
      <c r="F49" s="160"/>
      <c r="G49" s="160"/>
      <c r="H49" s="161"/>
      <c r="I49" s="92">
        <f t="shared" si="22"/>
        <v>0</v>
      </c>
      <c r="J49" s="88">
        <f t="shared" ref="J49" si="23">COUNTA(J51)*1</f>
        <v>0</v>
      </c>
      <c r="K49" s="88">
        <f t="shared" ref="K49" si="24">COUNTA(K51)*2</f>
        <v>0</v>
      </c>
      <c r="L49" s="88">
        <f t="shared" si="15"/>
        <v>0</v>
      </c>
      <c r="M49" s="144"/>
      <c r="N49" s="145"/>
      <c r="O49" s="145"/>
      <c r="P49" s="145"/>
      <c r="Q49" s="145"/>
      <c r="R49" s="145"/>
      <c r="S49" s="145"/>
      <c r="T49" s="145"/>
      <c r="U49" s="146"/>
    </row>
    <row r="50" spans="1:22" ht="13" customHeight="1" thickBot="1" x14ac:dyDescent="0.3">
      <c r="A50" s="159"/>
      <c r="B50" s="160"/>
      <c r="C50" s="160"/>
      <c r="D50" s="160"/>
      <c r="E50" s="160"/>
      <c r="F50" s="160"/>
      <c r="G50" s="160"/>
      <c r="H50" s="161"/>
      <c r="I50" s="93"/>
      <c r="J50" s="89"/>
      <c r="K50" s="89"/>
      <c r="L50" s="89"/>
      <c r="M50" s="144"/>
      <c r="N50" s="145"/>
      <c r="O50" s="145"/>
      <c r="P50" s="145"/>
      <c r="Q50" s="145"/>
      <c r="R50" s="145"/>
      <c r="S50" s="145"/>
      <c r="T50" s="145"/>
      <c r="U50" s="146"/>
      <c r="V50">
        <f>IF(COUNTA(I51:L52)=0,1,0)</f>
        <v>1</v>
      </c>
    </row>
    <row r="51" spans="1:22" x14ac:dyDescent="0.25">
      <c r="A51" s="159"/>
      <c r="B51" s="160"/>
      <c r="C51" s="160"/>
      <c r="D51" s="160"/>
      <c r="E51" s="160"/>
      <c r="F51" s="160"/>
      <c r="G51" s="160"/>
      <c r="H51" s="161"/>
      <c r="I51" s="90"/>
      <c r="J51" s="90"/>
      <c r="K51" s="90"/>
      <c r="L51" s="90"/>
      <c r="M51" s="144"/>
      <c r="N51" s="145"/>
      <c r="O51" s="145"/>
      <c r="P51" s="145"/>
      <c r="Q51" s="145"/>
      <c r="R51" s="145"/>
      <c r="S51" s="145"/>
      <c r="T51" s="145"/>
      <c r="U51" s="146"/>
    </row>
    <row r="52" spans="1:22" ht="13" thickBot="1" x14ac:dyDescent="0.3">
      <c r="A52" s="162"/>
      <c r="B52" s="163"/>
      <c r="C52" s="163"/>
      <c r="D52" s="163"/>
      <c r="E52" s="163"/>
      <c r="F52" s="163"/>
      <c r="G52" s="163"/>
      <c r="H52" s="164"/>
      <c r="I52" s="91"/>
      <c r="J52" s="91"/>
      <c r="K52" s="91"/>
      <c r="L52" s="91"/>
      <c r="M52" s="138"/>
      <c r="N52" s="139"/>
      <c r="O52" s="139"/>
      <c r="P52" s="139"/>
      <c r="Q52" s="139"/>
      <c r="R52" s="139"/>
      <c r="S52" s="139"/>
      <c r="T52" s="139"/>
      <c r="U52" s="140"/>
    </row>
  </sheetData>
  <mergeCells count="91">
    <mergeCell ref="K51:K52"/>
    <mergeCell ref="L51:L52"/>
    <mergeCell ref="A28:H32"/>
    <mergeCell ref="I31:I32"/>
    <mergeCell ref="J31:J32"/>
    <mergeCell ref="K31:K32"/>
    <mergeCell ref="L31:L32"/>
    <mergeCell ref="I29:I30"/>
    <mergeCell ref="A48:H52"/>
    <mergeCell ref="I49:I50"/>
    <mergeCell ref="J49:J50"/>
    <mergeCell ref="K49:K50"/>
    <mergeCell ref="L49:L50"/>
    <mergeCell ref="A18:H22"/>
    <mergeCell ref="I21:I22"/>
    <mergeCell ref="J21:J22"/>
    <mergeCell ref="K21:K22"/>
    <mergeCell ref="L21:L22"/>
    <mergeCell ref="A13:H17"/>
    <mergeCell ref="I16:I17"/>
    <mergeCell ref="J16:J17"/>
    <mergeCell ref="K16:K17"/>
    <mergeCell ref="L16:L17"/>
    <mergeCell ref="M48:U52"/>
    <mergeCell ref="A23:H27"/>
    <mergeCell ref="I26:I27"/>
    <mergeCell ref="J26:J27"/>
    <mergeCell ref="K26:K27"/>
    <mergeCell ref="L26:L27"/>
    <mergeCell ref="I24:I25"/>
    <mergeCell ref="J24:J25"/>
    <mergeCell ref="K24:K25"/>
    <mergeCell ref="L24:L25"/>
    <mergeCell ref="J29:J30"/>
    <mergeCell ref="K29:K30"/>
    <mergeCell ref="L29:L30"/>
    <mergeCell ref="M28:U32"/>
    <mergeCell ref="I51:I52"/>
    <mergeCell ref="J51:J52"/>
    <mergeCell ref="M43:U47"/>
    <mergeCell ref="I46:I47"/>
    <mergeCell ref="J46:J47"/>
    <mergeCell ref="K46:K47"/>
    <mergeCell ref="L46:L47"/>
    <mergeCell ref="A43:H47"/>
    <mergeCell ref="I44:I45"/>
    <mergeCell ref="J44:J45"/>
    <mergeCell ref="K44:K45"/>
    <mergeCell ref="L44:L45"/>
    <mergeCell ref="A33:H37"/>
    <mergeCell ref="M38:U42"/>
    <mergeCell ref="I41:I42"/>
    <mergeCell ref="J41:J42"/>
    <mergeCell ref="K41:K42"/>
    <mergeCell ref="L41:L42"/>
    <mergeCell ref="A38:H42"/>
    <mergeCell ref="I39:I40"/>
    <mergeCell ref="J39:J40"/>
    <mergeCell ref="K39:K40"/>
    <mergeCell ref="L39:L40"/>
    <mergeCell ref="M18:U22"/>
    <mergeCell ref="M23:U27"/>
    <mergeCell ref="I36:I37"/>
    <mergeCell ref="J36:J37"/>
    <mergeCell ref="K36:K37"/>
    <mergeCell ref="L36:L37"/>
    <mergeCell ref="I34:I35"/>
    <mergeCell ref="J34:J35"/>
    <mergeCell ref="K34:K35"/>
    <mergeCell ref="L34:L35"/>
    <mergeCell ref="M33:U37"/>
    <mergeCell ref="I19:I20"/>
    <mergeCell ref="J19:J20"/>
    <mergeCell ref="K19:K20"/>
    <mergeCell ref="L19:L20"/>
    <mergeCell ref="I14:I15"/>
    <mergeCell ref="J14:J15"/>
    <mergeCell ref="K14:K15"/>
    <mergeCell ref="L14:L15"/>
    <mergeCell ref="M13:U17"/>
    <mergeCell ref="U1:U4"/>
    <mergeCell ref="A5:U7"/>
    <mergeCell ref="A1:C2"/>
    <mergeCell ref="D1:F2"/>
    <mergeCell ref="G1:J2"/>
    <mergeCell ref="K1:T2"/>
    <mergeCell ref="A3:C3"/>
    <mergeCell ref="O3:T3"/>
    <mergeCell ref="A4:B4"/>
    <mergeCell ref="C4:K4"/>
    <mergeCell ref="N4:T4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Instruções</vt:lpstr>
      <vt:lpstr>Resultado</vt:lpstr>
      <vt:lpstr>I. Comp. alta direção</vt:lpstr>
      <vt:lpstr>II. Regras e instrumentos</vt:lpstr>
      <vt:lpstr>III. Efetividade </vt:lpstr>
      <vt:lpstr>'I. Comp. alta direção'!Area_de_impressao</vt:lpstr>
      <vt:lpstr>'II. Regras e instrumentos'!Area_de_impressao</vt:lpstr>
      <vt:lpstr>'III. Efetividade '!Area_de_impressao</vt:lpstr>
      <vt:lpstr>Resultado!Area_de_impressao</vt:lpstr>
    </vt:vector>
  </TitlesOfParts>
  <Company>Samarco Mineração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amorin</dc:creator>
  <cp:lastModifiedBy>user</cp:lastModifiedBy>
  <cp:lastPrinted>2020-03-31T19:56:51Z</cp:lastPrinted>
  <dcterms:created xsi:type="dcterms:W3CDTF">2007-11-19T13:01:55Z</dcterms:created>
  <dcterms:modified xsi:type="dcterms:W3CDTF">2021-10-15T21:04:19Z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